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<sst xmlns="http://schemas.openxmlformats.org/spreadsheetml/2006/main" count="1032" uniqueCount="561">
  <si>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</si>
  <si>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</si>
  <si>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</si>
  <si>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</si>
  <si>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</si>
  <si>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</si>
  <si>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</si>
  <si>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</si>
  <si>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</si>
  <si>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</si>
  <si>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</si>
  <si>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</si>
  <si>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</si>
  <si>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</si>
  <si>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</si>
  <si>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</si>
  <si>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</si>
  <si>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</si>
  <si>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</si>
  <si>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</si>
  <si>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</si>
  <si>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</si>
  <si>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</si>
  <si>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</si>
  <si>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</si>
  <si>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</si>
  <si>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</si>
  <si>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</si>
  <si>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</si>
  <si>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</si>
  <si>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</si>
  <si>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</si>
  <si>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</si>
  <si>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</si>
  <si>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</si>
  <si>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</si>
  <si>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</si>
  <si>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</si>
  <si>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</si>
  <si>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</si>
  <si>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</si>
  <si>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</si>
  <si>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</si>
  <si>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</si>
  <si>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</si>
  <si>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</si>
  <si>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</si>
  <si>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</si>
  <si>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</si>
  <si>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</si>
  <si>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</si>
  <si>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</si>
  <si>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</si>
  <si>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</si>
  <si>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</si>
  <si>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</si>
  <si>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</si>
  <si>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</si>
  <si>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</si>
  <si>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</si>
  <si>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</si>
  <si>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</si>
  <si>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</si>
  <si>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</si>
  <si>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</si>
  <si>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</si>
  <si>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</si>
  <si>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</si>
  <si>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</si>
  <si>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</si>
  <si>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</si>
  <si>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</si>
  <si>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</si>
  <si>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</si>
  <si>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</si>
  <si>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</si>
  <si>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</si>
  <si>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</si>
  <si>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</si>
  <si>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</si>
  <si>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</si>
  <si>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黒松内町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</si>
  <si>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</si>
  <si>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</si>
  <si>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</si>
  <si>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</si>
  <si>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</si>
  <si>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</si>
  <si>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</si>
  <si>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</si>
  <si>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</si>
  <si>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</si>
  <si>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</si>
  <si>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</si>
  <si>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</si>
  <si>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</si>
  <si>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</si>
  <si>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</si>
  <si>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</si>
  <si>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</si>
  <si>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</si>
  <si>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</si>
  <si>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</si>
  <si>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</si>
  <si>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</si>
  <si>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</si>
  <si>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</si>
  <si>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</si>
  <si>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</si>
  <si>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</si>
  <si>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</si>
  <si>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</si>
  <si>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</si>
  <si>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</si>
  <si>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</si>
  <si>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</si>
  <si>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</si>
  <si>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</si>
  <si>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</si>
  <si>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</si>
  <si>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</si>
  <si>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</si>
  <si>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</si>
  <si>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</si>
  <si>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</si>
  <si>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</si>
  <si>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</si>
  <si>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</si>
  <si>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</si>
  <si>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</si>
  <si>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</si>
  <si>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</si>
  <si>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</si>
  <si>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</si>
  <si>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</si>
  <si>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</si>
  <si>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</si>
  <si>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</si>
  <si>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</si>
  <si>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</si>
  <si>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</si>
  <si>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</si>
  <si>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</si>
  <si>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</si>
  <si>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</si>
  <si>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</si>
  <si>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</si>
  <si>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</si>
  <si>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</si>
  <si>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</si>
  <si>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</si>
  <si>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</si>
  <si>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</si>
  <si>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</si>
  <si>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</si>
  <si>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</si>
  <si>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</si>
  <si>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</si>
  <si>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</si>
  <si>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</si>
  <si>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</si>
  <si>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</si>
  <si>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</si>
  <si>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</si>
  <si>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</si>
  <si>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</si>
  <si>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</si>
  <si>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</si>
  <si>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</si>
  <si>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</si>
  <si>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</si>
  <si>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</si>
  <si>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</si>
  <si>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</si>
  <si>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</si>
  <si>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</si>
  <si>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</si>
  <si>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</si>
  <si>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</si>
  <si>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</si>
  <si>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</si>
  <si>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</si>
  <si>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</si>
  <si>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</si>
  <si>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</si>
  <si>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</si>
  <si>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</si>
  <si>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</si>
  <si>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</si>
  <si>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</si>
  <si>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</si>
  <si>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</si>
  <si>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北海道黒松内町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</si>
  <si>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</si>
  <si>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</si>
  <si>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</si>
  <si>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</si>
  <si>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</si>
  <si>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</si>
  <si>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</si>
  <si>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</si>
  <si>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</si>
  <si>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</si>
  <si>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</si>
  <si>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</si>
  <si>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</si>
  <si>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</si>
  <si>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</si>
  <si>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</si>
  <si>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</si>
  <si>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</si>
  <si>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</si>
  <si>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</si>
  <si>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</si>
  <si>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</si>
  <si>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</si>
  <si>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</si>
  <si>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</si>
  <si>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</si>
  <si>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</si>
  <si>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</si>
  <si>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</si>
  <si>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</si>
  <si>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</si>
  <si>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</si>
  <si>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</si>
  <si>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</si>
  <si>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</si>
  <si>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</si>
  <si>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</si>
  <si>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</si>
  <si>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</si>
  <si>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</si>
  <si>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</si>
  <si>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</si>
  <si>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</si>
  <si>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</si>
  <si>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</si>
  <si>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</si>
  <si>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</si>
  <si>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</si>
  <si>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</si>
  <si>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</si>
  <si>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</si>
  <si>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</si>
  <si>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</si>
  <si>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</si>
  <si>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</si>
  <si>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</si>
  <si>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</si>
  <si>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</si>
  <si>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</si>
  <si>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</si>
  <si>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</si>
  <si>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</si>
  <si>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</si>
  <si>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</si>
  <si>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</si>
  <si>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</si>
  <si>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</si>
  <si>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</si>
  <si>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</si>
  <si>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</si>
  <si>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</si>
  <si>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</si>
  <si>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</si>
  <si>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</si>
  <si>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</si>
  <si>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</si>
  <si>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</si>
  <si>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</si>
  <si>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</si>
  <si>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</si>
  <si>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</si>
  <si>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</si>
  <si>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</si>
  <si>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</si>
  <si>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</si>
  <si>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</si>
  <si>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</si>
  <si>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</si>
  <si>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</si>
  <si>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</si>
  <si>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</si>
  <si>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</si>
  <si>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</si>
  <si>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</si>
  <si>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</si>
  <si>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</si>
  <si>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</si>
  <si>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</si>
  <si>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</si>
  <si>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</si>
  <si>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</si>
  <si>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</si>
  <si>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</si>
  <si>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</si>
  <si>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</si>
  <si>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</si>
  <si>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</si>
  <si>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</si>
  <si>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</si>
  <si>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</si>
  <si>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</si>
  <si>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</si>
  <si>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</si>
  <si>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</si>
  <si>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</si>
  <si>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</si>
  <si>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</si>
  <si>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</si>
  <si>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</si>
  <si>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</si>
  <si>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</si>
  <si>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</si>
  <si>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</si>
  <si>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</si>
  <si>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</si>
  <si>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</si>
  <si>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</si>
  <si>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</si>
  <si>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</si>
  <si>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</si>
  <si>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</si>
  <si>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</si>
  <si>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</si>
  <si>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</si>
  <si>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</si>
  <si>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</si>
  <si>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</si>
  <si>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</si>
  <si>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</si>
  <si>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</si>
  <si>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</si>
  <si>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</si>
  <si>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</si>
  <si>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</si>
  <si>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</si>
  <si>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</si>
  <si>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</si>
  <si>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北海道黒松内町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</si>
  <si>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</si>
  <si>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</si>
  <si>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</si>
  <si>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</si>
  <si>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</si>
  <si>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</si>
  <si>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</si>
  <si>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</si>
  <si>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</si>
  <si>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</si>
  <si>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</si>
  <si>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</si>
  <si>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</si>
  <si>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</si>
  <si>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</si>
  <si>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</si>
  <si>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</si>
  <si>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</si>
  <si>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</si>
  <si>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</si>
  <si>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</si>
  <si>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</si>
  <si>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</si>
  <si>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</si>
  <si>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</si>
  <si>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</si>
  <si>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</si>
  <si>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</si>
  <si>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</si>
  <si>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</si>
  <si>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</si>
  <si>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</si>
  <si>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</si>
  <si>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</si>
  <si>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</si>
  <si>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老人保健施設事業特別会計</t>
    <phoneticPr fontId="5"/>
  </si>
  <si>
    <t>-</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</si>
  <si>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</si>
  <si>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</si>
  <si>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</si>
  <si>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</si>
  <si>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</si>
  <si>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</si>
  <si>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</si>
  <si>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</si>
  <si>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</si>
  <si>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</si>
  <si>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</si>
  <si>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</si>
  <si>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</si>
  <si>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</si>
  <si>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</si>
  <si>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</si>
  <si>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</si>
  <si>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</si>
  <si>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</si>
  <si>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</si>
  <si>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</si>
  <si>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</si>
  <si>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</si>
  <si>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</si>
  <si>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</si>
  <si>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</si>
  <si>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</si>
  <si>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</si>
  <si>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</si>
  <si>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</si>
  <si>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</si>
  <si>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</si>
  <si>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</si>
  <si>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</si>
  <si>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</si>
  <si>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</si>
  <si>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</si>
  <si>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</si>
  <si>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</si>
  <si>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</si>
  <si>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</si>
  <si>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</si>
  <si>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</si>
  <si>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</si>
  <si>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</si>
  <si>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</si>
  <si>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</si>
  <si>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</si>
  <si>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</si>
  <si>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</si>
  <si>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</si>
  <si>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</si>
  <si>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</si>
  <si>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</si>
  <si>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</si>
  <si>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</si>
  <si>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</si>
  <si>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</si>
  <si>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</si>
  <si>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</si>
  <si>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</si>
  <si>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</si>
  <si>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</si>
  <si>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</si>
  <si>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</si>
  <si>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</si>
  <si>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</si>
  <si>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</si>
  <si>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老人保健施設特別会計</t>
    <phoneticPr fontId="5"/>
  </si>
  <si>
    <t>将来負担比率（(Ｅ)－(Ｆ)）／（(Ｃ)－(Ｄ)）×１００</t>
    <rPh sb="0" eb="2">
      <t>ショウライ</t>
    </rPh>
    <rPh sb="2" eb="4">
      <t>フタン</t>
    </rPh>
    <rPh sb="4" eb="6">
      <t>ヒリツ</t>
    </rPh>
    <phoneticPr fontId="5"/>
  </si>
  <si>
    <t>国民健康保険病院事業会計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</si>
  <si>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</si>
  <si>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</si>
  <si>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</si>
  <si>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</si>
  <si>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</si>
  <si>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</si>
  <si>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</si>
  <si>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</si>
  <si>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</si>
  <si>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</si>
  <si>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</si>
  <si>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</si>
  <si>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</si>
  <si>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</si>
  <si>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</si>
  <si>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</si>
  <si>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</si>
  <si>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</si>
  <si>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</si>
  <si>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</si>
  <si>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</si>
  <si>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</si>
  <si>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</si>
  <si>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</si>
  <si>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</si>
  <si>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</si>
  <si>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</si>
  <si>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</si>
  <si>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</si>
  <si>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</si>
  <si>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</si>
  <si>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</si>
  <si>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</si>
  <si>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</si>
  <si>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</si>
  <si>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</si>
  <si>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</si>
  <si>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</si>
  <si>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</si>
  <si>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</si>
  <si>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</si>
  <si>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</si>
  <si>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</si>
  <si>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</si>
  <si>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</si>
  <si>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</si>
  <si>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</si>
  <si>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</si>
  <si>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</si>
  <si>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</si>
  <si>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</si>
  <si>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</si>
  <si>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</si>
  <si>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</si>
  <si>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</si>
  <si>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</si>
  <si>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</si>
  <si>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</si>
  <si>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</si>
  <si>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</si>
  <si>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</si>
  <si>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</si>
  <si>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</si>
  <si>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</si>
  <si>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</si>
  <si>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</si>
  <si>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</si>
  <si>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</si>
  <si>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</si>
  <si>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</si>
  <si>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</si>
  <si>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</si>
  <si>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</si>
  <si>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</si>
  <si>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</si>
  <si>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</si>
  <si>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</si>
  <si>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</si>
  <si>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</si>
  <si>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</si>
  <si>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</si>
  <si>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</si>
  <si>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国民健康保険病院事業会計</t>
  </si>
  <si>
    <t>一般会計</t>
  </si>
  <si>
    <t>国民健康保険事業特別会計</t>
  </si>
  <si>
    <t>公共下水道事業特別会計</t>
  </si>
  <si>
    <t>簡易水道特別会計</t>
  </si>
  <si>
    <t>後期高齢者医療特別会計</t>
  </si>
  <si>
    <t>老人保健施設事業特別会計</t>
  </si>
  <si>
    <t>その他会計（赤字）</t>
  </si>
  <si>
    <t>その他会計（黒字）</t>
  </si>
  <si>
    <t>-</t>
    <phoneticPr fontId="2"/>
  </si>
  <si>
    <t>-</t>
    <phoneticPr fontId="2"/>
  </si>
  <si>
    <t>-</t>
    <phoneticPr fontId="2"/>
  </si>
  <si>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</si>
  <si>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</si>
  <si>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南部後志衛生施設組合</t>
    <rPh sb="0" eb="2">
      <t>ナンブ</t>
    </rPh>
    <rPh sb="2" eb="4">
      <t>シリベシ</t>
    </rPh>
    <rPh sb="4" eb="6">
      <t>エイセイ</t>
    </rPh>
    <rPh sb="6" eb="8">
      <t>シセツ</t>
    </rPh>
    <rPh sb="8" eb="10">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</si>
  <si>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</si>
  <si>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</si>
  <si>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株式会社ブナの里振興公社</t>
    <rPh sb="0" eb="4">
      <t>カブシキガイシャ</t>
    </rPh>
    <rPh sb="7" eb="8">
      <t>サト</t>
    </rPh>
    <rPh sb="8" eb="10">
      <t>シンコウ</t>
    </rPh>
    <rPh sb="10" eb="12">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</si>
  <si>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</si>
  <si>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</si>
  <si>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</si>
  <si>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</si>
  <si>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</si>
  <si>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</si>
  <si>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</si>
  <si>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</si>
  <si>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</si>
  <si>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</si>
  <si>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</si>
  <si>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ほぼ同水準となっているが、今後、大型投資事業（総合体育館建設、新診療所建替え、給食センター建設等）が予定されているため実質公債費率は上昇傾向になると予想される。
将来負担比率は近年減少傾向で推移していたが、今後の大型投資事業の実施により大幅に上昇すると予想されるため、これまで以上に公債費の適正化に取り組んでいく必要がある。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9" eb="22">
      <t>ドウスイジュン</t>
    </rPh>
    <rPh sb="30" eb="32">
      <t>コンゴ</t>
    </rPh>
    <rPh sb="33" eb="35">
      <t>オオガタ</t>
    </rPh>
    <rPh sb="35" eb="37">
      <t>トウシ</t>
    </rPh>
    <rPh sb="37" eb="39">
      <t>ジギョウ</t>
    </rPh>
    <rPh sb="40" eb="42">
      <t>ソウゴウ</t>
    </rPh>
    <rPh sb="42" eb="45">
      <t>タイイクカン</t>
    </rPh>
    <rPh sb="45" eb="47">
      <t>ケンセツ</t>
    </rPh>
    <rPh sb="48" eb="49">
      <t>シン</t>
    </rPh>
    <rPh sb="49" eb="52">
      <t>シンリョウジョ</t>
    </rPh>
    <rPh sb="52" eb="53">
      <t>タ</t>
    </rPh>
    <rPh sb="53" eb="54">
      <t>カ</t>
    </rPh>
    <rPh sb="56" eb="58">
      <t>キュウショク</t>
    </rPh>
    <rPh sb="62" eb="64">
      <t>ケンセツ</t>
    </rPh>
    <rPh sb="64" eb="65">
      <t>トウ</t>
    </rPh>
    <rPh sb="67" eb="69">
      <t>ヨテイ</t>
    </rPh>
    <rPh sb="76" eb="78">
      <t>ジッシツ</t>
    </rPh>
    <rPh sb="78" eb="81">
      <t>コウサイヒ</t>
    </rPh>
    <rPh sb="81" eb="82">
      <t>リツ</t>
    </rPh>
    <rPh sb="83" eb="85">
      <t>ジョウショウ</t>
    </rPh>
    <rPh sb="85" eb="87">
      <t>ケイコウ</t>
    </rPh>
    <rPh sb="91" eb="93">
      <t>ヨソウ</t>
    </rPh>
    <rPh sb="98" eb="100">
      <t>ショウライ</t>
    </rPh>
    <rPh sb="100" eb="102">
      <t>フタン</t>
    </rPh>
    <rPh sb="102" eb="104">
      <t>ヒリツ</t>
    </rPh>
    <rPh sb="105" eb="107">
      <t>キンネン</t>
    </rPh>
    <rPh sb="107" eb="109">
      <t>ゲンショウ</t>
    </rPh>
    <rPh sb="109" eb="111">
      <t>ケイコウ</t>
    </rPh>
    <rPh sb="112" eb="114">
      <t>スイイ</t>
    </rPh>
    <rPh sb="120" eb="122">
      <t>コンゴ</t>
    </rPh>
    <rPh sb="123" eb="125">
      <t>オオガタ</t>
    </rPh>
    <rPh sb="125" eb="127">
      <t>トウシ</t>
    </rPh>
    <rPh sb="127" eb="129">
      <t>ジギョウ</t>
    </rPh>
    <rPh sb="130" eb="132">
      <t>ジッシ</t>
    </rPh>
    <rPh sb="135" eb="137">
      <t>オオハバ</t>
    </rPh>
    <rPh sb="138" eb="140">
      <t>ジョウショウ</t>
    </rPh>
    <rPh sb="143" eb="145">
      <t>ヨソウ</t>
    </rPh>
    <rPh sb="155" eb="157">
      <t>イジョウ</t>
    </rPh>
    <rPh sb="158" eb="161">
      <t>コウサイヒ</t>
    </rPh>
    <rPh sb="162" eb="165">
      <t>テキセイカ</t>
    </rPh>
    <rPh sb="166" eb="167">
      <t>ト</t>
    </rPh>
    <rPh sb="168" eb="169">
      <t>ク</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</si>
</sst>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240756</c:v>
                </c:pt>
                <c:pt idx="1">
                  <c:v>479396</c:v>
                </c:pt>
                <c:pt idx="2">
                  <c:v>233274</c:v>
                </c:pt>
                <c:pt idx="3">
                  <c:v>463672</c:v>
                </c:pt>
                <c:pt idx="4">
                  <c:v>183171</c:v>
                </c:pt>
              </c:numCache>
            </c:numRef>
          </c:val>
          <c:smooth val="0"/>
        </c:ser>
        <c:dLbls>
          <c:showLegendKey val="0"/>
          <c:showVal val="0"/>
          <c:showCatName val="0"/>
          <c:showSerName val="0"/>
          <c:showPercent val="0"/>
          <c:showBubbleSize val="0"/>
        </c:dLbls>
        <c:marker val="1"/>
        <c:smooth val="0"/>
        <c:axId val="126798848"/>
        <c:axId val="127493248"/>
      </c:lineChart>
      <c:catAx>
        <c:axId val="126798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93248"/>
        <c:crosses val="autoZero"/>
        <c:auto val="1"/>
        <c:lblAlgn val="ctr"/>
        <c:lblOffset val="100"/>
        <c:tickLblSkip val="1"/>
        <c:tickMarkSkip val="1"/>
        <c:noMultiLvlLbl val="0"/>
      </c:catAx>
      <c:valAx>
        <c:axId val="12749324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9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7.01</c:v>
                </c:pt>
                <c:pt idx="1">
                  <c:v>6.48</c:v>
                </c:pt>
                <c:pt idx="2">
                  <c:v>10.37</c:v>
                </c:pt>
                <c:pt idx="3">
                  <c:v>7.21</c:v>
                </c:pt>
                <c:pt idx="4">
                  <c:v>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40.92</c:v>
                </c:pt>
                <c:pt idx="1">
                  <c:v>40.35</c:v>
                </c:pt>
                <c:pt idx="2">
                  <c:v>43.8</c:v>
                </c:pt>
                <c:pt idx="3">
                  <c:v>48.19</c:v>
                </c:pt>
                <c:pt idx="4">
                  <c:v>50.92</c:v>
                </c:pt>
              </c:numCache>
            </c:numRef>
          </c:val>
        </c:ser>
        <c:dLbls>
          <c:showLegendKey val="0"/>
          <c:showVal val="0"/>
          <c:showCatName val="0"/>
          <c:showSerName val="0"/>
          <c:showPercent val="0"/>
          <c:showBubbleSize val="0"/>
        </c:dLbls>
        <c:gapWidth val="250"/>
        <c:overlap val="100"/>
        <c:axId val="111841280"/>
        <c:axId val="11184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7.0000000000000007E-2</c:v>
                </c:pt>
                <c:pt idx="1">
                  <c:v>2.0099999999999998</c:v>
                </c:pt>
                <c:pt idx="2">
                  <c:v>7.14</c:v>
                </c:pt>
                <c:pt idx="3">
                  <c:v>0.45</c:v>
                </c:pt>
                <c:pt idx="4">
                  <c:v>3.78</c:v>
                </c:pt>
              </c:numCache>
            </c:numRef>
          </c:val>
          <c:smooth val="0"/>
        </c:ser>
        <c:dLbls>
          <c:showLegendKey val="0"/>
          <c:showVal val="0"/>
          <c:showCatName val="0"/>
          <c:showSerName val="0"/>
          <c:showPercent val="0"/>
          <c:showBubbleSize val="0"/>
        </c:dLbls>
        <c:marker val="1"/>
        <c:smooth val="0"/>
        <c:axId val="111841280"/>
        <c:axId val="111843200"/>
      </c:lineChart>
      <c:catAx>
        <c:axId val="1118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43200"/>
        <c:crosses val="autoZero"/>
        <c:auto val="1"/>
        <c:lblAlgn val="ctr"/>
        <c:lblOffset val="100"/>
        <c:tickLblSkip val="1"/>
        <c:tickMarkSkip val="1"/>
        <c:noMultiLvlLbl val="0"/>
      </c:catAx>
      <c:valAx>
        <c:axId val="11184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0.08</c:v>
                </c:pt>
                <c:pt idx="4">
                  <c:v>#N/A</c:v>
                </c:pt>
                <c:pt idx="5">
                  <c:v>0</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0.05</c:v>
                </c:pt>
                <c:pt idx="8">
                  <c:v>#N/A</c:v>
                </c:pt>
                <c:pt idx="9">
                  <c:v>0.03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0.09</c:v>
                </c:pt>
                <c:pt idx="4">
                  <c:v>#N/A</c:v>
                </c:pt>
                <c:pt idx="5">
                  <c:v>0.09</c:v>
                </c:pt>
                <c:pt idx="6">
                  <c:v>#N/A</c:v>
                </c:pt>
                <c:pt idx="7">
                  <c:v>0.17</c:v>
                </c:pt>
                <c:pt idx="8">
                  <c:v>#N/A</c:v>
                </c:pt>
                <c:pt idx="9">
                  <c:v>0.08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0.08</c:v>
                </c:pt>
                <c:pt idx="4">
                  <c:v>#N/A</c:v>
                </c:pt>
                <c:pt idx="5">
                  <c:v>0.11</c:v>
                </c:pt>
                <c:pt idx="6">
                  <c:v>#N/A</c:v>
                </c:pt>
                <c:pt idx="7">
                  <c:v>0.44</c:v>
                </c:pt>
                <c:pt idx="8">
                  <c:v>#N/A</c:v>
                </c:pt>
                <c:pt idx="9">
                  <c:v>0.11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c:v>
                </c:pt>
                <c:pt idx="2">
                  <c:v>#N/A</c:v>
                </c:pt>
                <c:pt idx="3">
                  <c:v>6.48</c:v>
                </c:pt>
                <c:pt idx="4">
                  <c:v>#N/A</c:v>
                </c:pt>
                <c:pt idx="5">
                  <c:v>10.37</c:v>
                </c:pt>
                <c:pt idx="6">
                  <c:v>#N/A</c:v>
                </c:pt>
                <c:pt idx="7">
                  <c:v>7.21</c:v>
                </c:pt>
                <c:pt idx="8">
                  <c:v>#N/A</c:v>
                </c:pt>
                <c:pt idx="9">
                  <c:v>7.3</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12.22</c:v>
                </c:pt>
                <c:pt idx="2">
                  <c:v>#N/A</c:v>
                </c:pt>
                <c:pt idx="3">
                  <c:v>12.11</c:v>
                </c:pt>
                <c:pt idx="4">
                  <c:v>#N/A</c:v>
                </c:pt>
                <c:pt idx="5">
                  <c:v>12.68</c:v>
                </c:pt>
                <c:pt idx="6">
                  <c:v>#N/A</c:v>
                </c:pt>
                <c:pt idx="7">
                  <c:v>15.28</c:v>
                </c:pt>
                <c:pt idx="8">
                  <c:v>#N/A</c:v>
                </c:pt>
                <c:pt idx="9">
                  <c:v>12.35</c:v>
                </c:pt>
              </c:numCache>
            </c:numRef>
          </c:val>
        </c:ser>
        <c:dLbls>
          <c:showLegendKey val="0"/>
          <c:showVal val="0"/>
          <c:showCatName val="0"/>
          <c:showSerName val="0"/>
          <c:showPercent val="0"/>
          <c:showBubbleSize val="0"/>
        </c:dLbls>
        <c:gapWidth val="150"/>
        <c:overlap val="100"/>
        <c:axId val="135255552"/>
        <c:axId val="135257088"/>
      </c:barChart>
      <c:catAx>
        <c:axId val="1352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57088"/>
        <c:crosses val="autoZero"/>
        <c:auto val="1"/>
        <c:lblAlgn val="ctr"/>
        <c:lblOffset val="100"/>
        <c:tickLblSkip val="1"/>
        <c:tickMarkSkip val="1"/>
        <c:noMultiLvlLbl val="0"/>
      </c:catAx>
      <c:valAx>
        <c:axId val="13525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5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418</c:v>
                </c:pt>
                <c:pt idx="5">
                  <c:v>430</c:v>
                </c:pt>
                <c:pt idx="8">
                  <c:v>405</c:v>
                </c:pt>
                <c:pt idx="11">
                  <c:v>499</c:v>
                </c:pt>
                <c:pt idx="14">
                  <c:v>472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c:v>
                </c:pt>
                <c:pt idx="3">
                  <c:v>18</c:v>
                </c:pt>
                <c:pt idx="6">
                  <c:v>19</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5</c:v>
                </c:pt>
                <c:pt idx="6">
                  <c:v>5</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99</c:v>
                </c:pt>
                <c:pt idx="3">
                  <c:v>102</c:v>
                </c:pt>
                <c:pt idx="6">
                  <c:v>103</c:v>
                </c:pt>
                <c:pt idx="9">
                  <c:v>110</c:v>
                </c:pt>
                <c:pt idx="12">
                  <c:v>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474</c:v>
                </c:pt>
                <c:pt idx="3">
                  <c:v>468</c:v>
                </c:pt>
                <c:pt idx="6">
                  <c:v>433</c:v>
                </c:pt>
                <c:pt idx="9">
                  <c:v>462</c:v>
                </c:pt>
                <c:pt idx="12">
                  <c:v>520</c:v>
                </c:pt>
              </c:numCache>
            </c:numRef>
          </c:val>
        </c:ser>
        <c:dLbls>
          <c:showLegendKey val="0"/>
          <c:showVal val="0"/>
          <c:showCatName val="0"/>
          <c:showSerName val="0"/>
          <c:showPercent val="0"/>
          <c:showBubbleSize val="0"/>
        </c:dLbls>
        <c:gapWidth val="100"/>
        <c:overlap val="100"/>
        <c:axId val="135193344"/>
        <c:axId val="13519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184</c:v>
                </c:pt>
                <c:pt idx="2">
                  <c:v>#N/A</c:v>
                </c:pt>
                <c:pt idx="3">
                  <c:v>#N/A</c:v>
                </c:pt>
                <c:pt idx="4">
                  <c:v>163</c:v>
                </c:pt>
                <c:pt idx="5">
                  <c:v>#N/A</c:v>
                </c:pt>
                <c:pt idx="6">
                  <c:v>#N/A</c:v>
                </c:pt>
                <c:pt idx="7">
                  <c:v>155</c:v>
                </c:pt>
                <c:pt idx="8">
                  <c:v>#N/A</c:v>
                </c:pt>
                <c:pt idx="9">
                  <c:v>#N/A</c:v>
                </c:pt>
                <c:pt idx="10">
                  <c:v>96</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135193344"/>
        <c:axId val="135195264"/>
      </c:lineChart>
      <c:catAx>
        <c:axId val="1351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95264"/>
        <c:crosses val="autoZero"/>
        <c:auto val="1"/>
        <c:lblAlgn val="ctr"/>
        <c:lblOffset val="100"/>
        <c:tickLblSkip val="1"/>
        <c:tickMarkSkip val="1"/>
        <c:noMultiLvlLbl val="0"/>
      </c:catAx>
      <c:valAx>
        <c:axId val="1351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4049</c:v>
                </c:pt>
                <c:pt idx="5">
                  <c:v>3895</c:v>
                </c:pt>
                <c:pt idx="8">
                  <c:v>4192</c:v>
                </c:pt>
                <c:pt idx="11">
                  <c:v>4156</c:v>
                </c:pt>
                <c:pt idx="14">
                  <c:v>3999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1109</c:v>
                </c:pt>
                <c:pt idx="5">
                  <c:v>1140</c:v>
                </c:pt>
                <c:pt idx="8">
                  <c:v>1157</c:v>
                </c:pt>
                <c:pt idx="11">
                  <c:v>1194</c:v>
                </c:pt>
                <c:pt idx="14">
                  <c:v>1218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1847</c:v>
                </c:pt>
                <c:pt idx="5">
                  <c:v>1931</c:v>
                </c:pt>
                <c:pt idx="8">
                  <c:v>2021</c:v>
                </c:pt>
                <c:pt idx="11">
                  <c:v>2074</c:v>
                </c:pt>
                <c:pt idx="14">
                  <c:v>2171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766</c:v>
                </c:pt>
                <c:pt idx="3">
                  <c:v>734</c:v>
                </c:pt>
                <c:pt idx="6">
                  <c:v>713</c:v>
                </c:pt>
                <c:pt idx="9">
                  <c:v>671</c:v>
                </c:pt>
                <c:pt idx="12">
                  <c:v>758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11</c:v>
                </c:pt>
                <c:pt idx="6">
                  <c:v>5</c:v>
                </c:pt>
                <c:pt idx="9">
                  <c:v>2</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1544</c:v>
                </c:pt>
                <c:pt idx="3">
                  <c:v>1479</c:v>
                </c:pt>
                <c:pt idx="6">
                  <c:v>1430</c:v>
                </c:pt>
                <c:pt idx="9">
                  <c:v>1365</c:v>
                </c:pt>
                <c:pt idx="12">
                  <c:v>1339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218</c:v>
                </c:pt>
                <c:pt idx="3">
                  <c:v>200</c:v>
                </c:pt>
                <c:pt idx="6">
                  <c:v>181</c:v>
                </c:pt>
                <c:pt idx="9">
                  <c:v>160</c:v>
                </c:pt>
                <c:pt idx="12">
                  <c:v>139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4469</c:v>
                </c:pt>
                <c:pt idx="3">
                  <c:v>5005</c:v>
                </c:pt>
                <c:pt idx="6">
                  <c:v>4939</c:v>
                </c:pt>
                <c:pt idx="9">
                  <c:v>5596</c:v>
                </c:pt>
                <c:pt idx="12">
                  <c:v>5480</c:v>
                </c:pt>
              </c:numCache>
            </c:numRef>
          </c:val>
        </c:ser>
        <c:dLbls>
          <c:showLegendKey val="0"/>
          <c:showVal val="0"/>
          <c:showCatName val="0"/>
          <c:showSerName val="0"/>
          <c:showPercent val="0"/>
          <c:showBubbleSize val="0"/>
        </c:dLbls>
        <c:gapWidth val="100"/>
        <c:overlap val="100"/>
        <c:axId val="134468352"/>
        <c:axId val="13447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c:v>
                </c:pt>
                <c:pt idx="2">
                  <c:v>#N/A</c:v>
                </c:pt>
                <c:pt idx="3">
                  <c:v>#N/A</c:v>
                </c:pt>
                <c:pt idx="4">
                  <c:v>464</c:v>
                </c:pt>
                <c:pt idx="5">
                  <c:v>#N/A</c:v>
                </c:pt>
                <c:pt idx="6">
                  <c:v>#N/A</c:v>
                </c:pt>
                <c:pt idx="7">
                  <c:v>0</c:v>
                </c:pt>
                <c:pt idx="8">
                  <c:v>#N/A</c:v>
                </c:pt>
                <c:pt idx="9">
                  <c:v>#N/A</c:v>
                </c:pt>
                <c:pt idx="10">
                  <c:v>369</c:v>
                </c:pt>
                <c:pt idx="11">
                  <c:v>#N/A</c:v>
                </c:pt>
                <c:pt idx="12">
                  <c:v>#N/A</c:v>
                </c:pt>
                <c:pt idx="13">
                  <c:v>328</c:v>
                </c:pt>
                <c:pt idx="14">
                  <c:v>#N/A</c:v>
                </c:pt>
              </c:numCache>
            </c:numRef>
          </c:val>
          <c:smooth val="0"/>
        </c:ser>
        <c:dLbls>
          <c:showLegendKey val="0"/>
          <c:showVal val="0"/>
          <c:showCatName val="0"/>
          <c:showSerName val="0"/>
          <c:showPercent val="0"/>
          <c:showBubbleSize val="0"/>
        </c:dLbls>
        <c:marker val="1"/>
        <c:smooth val="0"/>
        <c:axId val="134468352"/>
        <c:axId val="134470272"/>
      </c:lineChart>
      <c:catAx>
        <c:axId val="1344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70272"/>
        <c:crosses val="autoZero"/>
        <c:auto val="1"/>
        <c:lblAlgn val="ctr"/>
        <c:lblOffset val="100"/>
        <c:tickLblSkip val="1"/>
        <c:tickMarkSkip val="1"/>
        <c:noMultiLvlLbl val="0"/>
      </c:catAx>
      <c:valAx>
        <c:axId val="13447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6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7015552"/>
        <c:axId val="134939392"/>
      </c:scatterChart>
      <c:valAx>
        <c:axId val="127015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39392"/>
        <c:crosses val="autoZero"/>
        <c:crossBetween val="midCat"/>
      </c:valAx>
      <c:valAx>
        <c:axId val="134939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01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8.9</c:v>
                </c:pt>
                <c:pt idx="1">
                  <c:v>8.1999999999999993</c:v>
                </c:pt>
                <c:pt idx="2">
                  <c:v>7.6</c:v>
                </c:pt>
                <c:pt idx="3">
                  <c:v>6.2</c:v>
                </c:pt>
                <c:pt idx="4">
                  <c:v>6.6</c:v>
                </c:pt>
              </c:numCache>
            </c:numRef>
          </c:xVal>
          <c:yVal>
            <c:numRef>
              <c:f>公会計指標分析・財政指標組合せ分析表!$K$73:$O$73</c:f>
              <c:numCache>
                <c:formatCode>#,##0.0;"▲ "#,##0.0</c:formatCode>
                <c:ptCount val="5"/>
                <c:pt idx="0">
                  <c:v>0.5</c:v>
                </c:pt>
                <c:pt idx="1">
                  <c:v>20.6</c:v>
                </c:pt>
                <c:pt idx="3">
                  <c:v>17.3</c:v>
                </c:pt>
                <c:pt idx="4">
                  <c:v>14.9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4969216"/>
        <c:axId val="134979584"/>
      </c:scatterChart>
      <c:valAx>
        <c:axId val="134969216"/>
        <c:scaling>
          <c:orientation val="minMax"/>
          <c:max val="11.2"/>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79584"/>
        <c:crosses val="autoZero"/>
        <c:crossBetween val="midCat"/>
      </c:valAx>
      <c:valAx>
        <c:axId val="134979584"/>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6921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今後、総合体育館の建設や診療所建替え、給食センター新設など大型建設事業があることから、償還金は増加傾向になると考えられる。</a:t>
          </a:r>
        </a:p>
        <a:p>
          <a:r>
            <a:rPr kumimoji="1" lang="ja-JP" altLang="en-US" sz="1400">
              <a:latin typeface="ＭＳ ゴシック" pitchFamily="49" charset="-128"/>
              <a:ea typeface="ＭＳ ゴシック" pitchFamily="49" charset="-128"/>
            </a:rPr>
            <a:t>　過疎対策事業債や辺地対策事業債などの交付税算入率の高い起債の借入れにより、実質公債比率を抑えるとともに、緊急度・住民ニーズを的確に把握した事業の選択により、起債に大きく頼ることなく財政運営に努めて行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将来負担比率の減少については、地方債現在高の減少や財政調整基金への積立てにより充当可能基金残高が増加しているためなどが考えられる。</a:t>
          </a:r>
        </a:p>
        <a:p>
          <a:r>
            <a:rPr kumimoji="1" lang="ja-JP" altLang="en-US" sz="1400">
              <a:latin typeface="ＭＳ ゴシック" pitchFamily="49" charset="-128"/>
              <a:ea typeface="ＭＳ ゴシック" pitchFamily="49" charset="-128"/>
            </a:rPr>
            <a:t>　今後も後世へ過大な財政負担になることのないように、行財政改革に積極的に取り組み、財政の健全化を図る。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■財政力指数：０．１２</a:t>
          </a:r>
        </a:p>
        <a:p>
          <a:r>
            <a:rPr kumimoji="1" lang="ja-JP" altLang="en-US" sz="1300">
              <a:latin typeface="ＭＳ Ｐゴシック"/>
            </a:rPr>
            <a:t>　指数の変動はほぼ横ばいで、人口の減少、少子高齢化に加え、本町の基幹産業である農業経営も低迷するなど、財政基盤が弱く、類似団体平均である０．２８を下回っている。</a:t>
          </a:r>
        </a:p>
        <a:p>
          <a:r>
            <a:rPr kumimoji="1" lang="ja-JP" altLang="en-US" sz="1300">
              <a:latin typeface="ＭＳ Ｐゴシック"/>
            </a:rPr>
            <a:t>　事務事業等歳出の徹底的な見直しを実施するとともに、活力あるまちづくりを展開しつつ、行政の効率化に努めることにより財政の健全化を図る。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149013</xdr:rowOff>
    </xdr:to>
    <xdr:cxnSp macro="">
      <xdr:nvCxnSpPr>
        <xdr:cNvPr id="70" name="直線コネクタ 69"/>
        <xdr:cNvCxnSpPr/>
      </xdr:nvCxnSpPr>
      <xdr:spPr>
        <a:xfrm>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■経常収支比率：８５．１％</a:t>
          </a:r>
        </a:p>
        <a:p>
          <a:r>
            <a:rPr kumimoji="1" lang="ja-JP" altLang="en-US" sz="1300">
              <a:latin typeface="ＭＳ Ｐゴシック"/>
            </a:rPr>
            <a:t>　指数の変動は上昇傾向で、類似団体平均である７９．３％を上回っている。</a:t>
          </a:r>
        </a:p>
        <a:p>
          <a:r>
            <a:rPr kumimoji="1" lang="ja-JP" altLang="en-US" sz="1300">
              <a:latin typeface="ＭＳ Ｐゴシック"/>
            </a:rPr>
            <a:t>　類似団体平均を上回っている補助費等については、大きなウエイトを占めている国保病院への繰出金について、病院経営の健全化を図ることにより抑制し、各種補助金の削減等、事務事業の見直しを継続することにより経常経費の削減を図る。また、公債費については、類似団体平均とほぼ同水準であるが、今後も地方債の新規発行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15113</xdr:rowOff>
    </xdr:to>
    <xdr:cxnSp macro="">
      <xdr:nvCxnSpPr>
        <xdr:cNvPr id="128" name="直線コネクタ 127"/>
        <xdr:cNvCxnSpPr/>
      </xdr:nvCxnSpPr>
      <xdr:spPr>
        <a:xfrm>
          <a:off x="4114800" y="1110386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131064</xdr:rowOff>
    </xdr:to>
    <xdr:cxnSp macro="">
      <xdr:nvCxnSpPr>
        <xdr:cNvPr id="131" name="直線コネクタ 130"/>
        <xdr:cNvCxnSpPr/>
      </xdr:nvCxnSpPr>
      <xdr:spPr>
        <a:xfrm>
          <a:off x="3225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8001</xdr:rowOff>
    </xdr:from>
    <xdr:to>
      <xdr:col>4</xdr:col>
      <xdr:colOff>482600</xdr:colOff>
      <xdr:row>64</xdr:row>
      <xdr:rowOff>63500</xdr:rowOff>
    </xdr:to>
    <xdr:cxnSp macro="">
      <xdr:nvCxnSpPr>
        <xdr:cNvPr id="134" name="直線コネクタ 133"/>
        <xdr:cNvCxnSpPr/>
      </xdr:nvCxnSpPr>
      <xdr:spPr>
        <a:xfrm>
          <a:off x="2336800" y="1098080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8001</xdr:rowOff>
    </xdr:from>
    <xdr:to>
      <xdr:col>3</xdr:col>
      <xdr:colOff>279400</xdr:colOff>
      <xdr:row>64</xdr:row>
      <xdr:rowOff>169672</xdr:rowOff>
    </xdr:to>
    <xdr:cxnSp macro="">
      <xdr:nvCxnSpPr>
        <xdr:cNvPr id="137" name="直線コネクタ 136"/>
        <xdr:cNvCxnSpPr/>
      </xdr:nvCxnSpPr>
      <xdr:spPr>
        <a:xfrm flipV="1">
          <a:off x="1447800" y="10980801"/>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47" name="円/楕円 146"/>
        <xdr:cNvSpPr/>
      </xdr:nvSpPr>
      <xdr:spPr>
        <a:xfrm>
          <a:off x="49022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107840</xdr:rowOff>
    </xdr:from>
    <xdr:ext cx="762000" cy="259045"/>
    <xdr:sp macro="" textlink="">
      <xdr:nvSpPr>
        <xdr:cNvPr id="148" name="財政構造の弾力性該当値テキスト"/>
        <xdr:cNvSpPr txBox="1"/>
      </xdr:nvSpPr>
      <xdr:spPr>
        <a:xfrm>
          <a:off x="5041900" y="1108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49" name="円/楕円 148"/>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20591</xdr:rowOff>
    </xdr:from>
    <xdr:ext cx="736600" cy="259045"/>
    <xdr:sp macro="" textlink="">
      <xdr:nvSpPr>
        <xdr:cNvPr id="150" name="テキスト ボックス 149"/>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1" name="円/楕円 150"/>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52" name="テキスト ボックス 151"/>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128651</xdr:rowOff>
    </xdr:from>
    <xdr:to>
      <xdr:col>3</xdr:col>
      <xdr:colOff>330200</xdr:colOff>
      <xdr:row>64</xdr:row>
      <xdr:rowOff>58801</xdr:rowOff>
    </xdr:to>
    <xdr:sp macro="" textlink="">
      <xdr:nvSpPr>
        <xdr:cNvPr id="153" name="円/楕円 152"/>
        <xdr:cNvSpPr/>
      </xdr:nvSpPr>
      <xdr:spPr>
        <a:xfrm>
          <a:off x="2286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68978</xdr:rowOff>
    </xdr:from>
    <xdr:ext cx="762000" cy="259045"/>
    <xdr:sp macro="" textlink="">
      <xdr:nvSpPr>
        <xdr:cNvPr id="154" name="テキスト ボックス 153"/>
        <xdr:cNvSpPr txBox="1"/>
      </xdr:nvSpPr>
      <xdr:spPr>
        <a:xfrm>
          <a:off x="1955800" y="10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118872</xdr:rowOff>
    </xdr:from>
    <xdr:to>
      <xdr:col>2</xdr:col>
      <xdr:colOff>127000</xdr:colOff>
      <xdr:row>65</xdr:row>
      <xdr:rowOff>49022</xdr:rowOff>
    </xdr:to>
    <xdr:sp macro="" textlink="">
      <xdr:nvSpPr>
        <xdr:cNvPr id="155" name="円/楕円 154"/>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33799</xdr:rowOff>
    </xdr:from>
    <xdr:ext cx="762000" cy="259045"/>
    <xdr:sp macro="" textlink="">
      <xdr:nvSpPr>
        <xdr:cNvPr id="156" name="テキスト ボックス 155"/>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[419,927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■人口１人当たり人件費・物件費決算額：４１９，９２７円</a:t>
          </a:r>
        </a:p>
        <a:p>
          <a:r>
            <a:rPr kumimoji="1" lang="ja-JP" altLang="en-US" sz="1300">
              <a:latin typeface="ＭＳ Ｐゴシック"/>
            </a:rPr>
            <a:t>　類似団体平均である４９５，６１４円と比較して若干下回っている。</a:t>
          </a:r>
        </a:p>
        <a:p>
          <a:r>
            <a:rPr kumimoji="1" lang="ja-JP" altLang="en-US" sz="1300">
              <a:latin typeface="ＭＳ Ｐゴシック"/>
            </a:rPr>
            <a:t>　昨年度と比較すると人口１人当たり人件費・物件費等決算額は高くなっている。</a:t>
          </a:r>
        </a:p>
        <a:p>
          <a:r>
            <a:rPr kumimoji="1" lang="ja-JP" altLang="en-US" sz="1300">
              <a:latin typeface="ＭＳ Ｐゴシック"/>
            </a:rPr>
            <a:t>　要因としては人口減少により１人当たりの決算額が」高くなったと考えられる。</a:t>
          </a:r>
        </a:p>
        <a:p>
          <a:r>
            <a:rPr kumimoji="1" lang="ja-JP" altLang="en-US" sz="1300">
              <a:latin typeface="ＭＳ Ｐゴシック"/>
            </a:rPr>
            <a:t>　人件費・物件費については類似団体の平均を下回っているが、今後も行政の効率化に努め財政力の健全化を図る。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62785</xdr:rowOff>
    </xdr:from>
    <xdr:to>
      <xdr:col>7</xdr:col>
      <xdr:colOff>152400</xdr:colOff>
      <xdr:row>82</xdr:row>
      <xdr:rowOff>79528</xdr:rowOff>
    </xdr:to>
    <xdr:cxnSp macro="">
      <xdr:nvCxnSpPr>
        <xdr:cNvPr id="190" name="直線コネクタ 189"/>
        <xdr:cNvCxnSpPr/>
      </xdr:nvCxnSpPr>
      <xdr:spPr>
        <a:xfrm>
          <a:off x="4114800" y="14121685"/>
          <a:ext cx="8382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37885</xdr:rowOff>
    </xdr:from>
    <xdr:to>
      <xdr:col>6</xdr:col>
      <xdr:colOff>0</xdr:colOff>
      <xdr:row>82</xdr:row>
      <xdr:rowOff>62785</xdr:rowOff>
    </xdr:to>
    <xdr:cxnSp macro="">
      <xdr:nvCxnSpPr>
        <xdr:cNvPr id="193" name="直線コネクタ 192"/>
        <xdr:cNvCxnSpPr/>
      </xdr:nvCxnSpPr>
      <xdr:spPr>
        <a:xfrm>
          <a:off x="3225800" y="14096785"/>
          <a:ext cx="889000" cy="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37885</xdr:rowOff>
    </xdr:from>
    <xdr:to>
      <xdr:col>4</xdr:col>
      <xdr:colOff>482600</xdr:colOff>
      <xdr:row>82</xdr:row>
      <xdr:rowOff>40872</xdr:rowOff>
    </xdr:to>
    <xdr:cxnSp macro="">
      <xdr:nvCxnSpPr>
        <xdr:cNvPr id="196" name="直線コネクタ 195"/>
        <xdr:cNvCxnSpPr/>
      </xdr:nvCxnSpPr>
      <xdr:spPr>
        <a:xfrm flipV="1">
          <a:off x="2336800" y="14096785"/>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40872</xdr:rowOff>
    </xdr:from>
    <xdr:to>
      <xdr:col>3</xdr:col>
      <xdr:colOff>279400</xdr:colOff>
      <xdr:row>82</xdr:row>
      <xdr:rowOff>48178</xdr:rowOff>
    </xdr:to>
    <xdr:cxnSp macro="">
      <xdr:nvCxnSpPr>
        <xdr:cNvPr id="199" name="直線コネクタ 198"/>
        <xdr:cNvCxnSpPr/>
      </xdr:nvCxnSpPr>
      <xdr:spPr>
        <a:xfrm flipV="1">
          <a:off x="1447800" y="14099772"/>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28728</xdr:rowOff>
    </xdr:from>
    <xdr:to>
      <xdr:col>7</xdr:col>
      <xdr:colOff>203200</xdr:colOff>
      <xdr:row>82</xdr:row>
      <xdr:rowOff>130328</xdr:rowOff>
    </xdr:to>
    <xdr:sp macro="" textlink="">
      <xdr:nvSpPr>
        <xdr:cNvPr id="209" name="円/楕円 208"/>
        <xdr:cNvSpPr/>
      </xdr:nvSpPr>
      <xdr:spPr>
        <a:xfrm>
          <a:off x="4902200" y="140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45255</xdr:rowOff>
    </xdr:from>
    <xdr:ext cx="762000" cy="259045"/>
    <xdr:sp macro="" textlink="">
      <xdr:nvSpPr>
        <xdr:cNvPr id="210" name="人件費・物件費等の状況該当値テキスト"/>
        <xdr:cNvSpPr txBox="1"/>
      </xdr:nvSpPr>
      <xdr:spPr>
        <a:xfrm>
          <a:off x="5041900" y="1393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419,927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11985</xdr:rowOff>
    </xdr:from>
    <xdr:to>
      <xdr:col>6</xdr:col>
      <xdr:colOff>50800</xdr:colOff>
      <xdr:row>82</xdr:row>
      <xdr:rowOff>113585</xdr:rowOff>
    </xdr:to>
    <xdr:sp macro="" textlink="">
      <xdr:nvSpPr>
        <xdr:cNvPr id="211" name="円/楕円 210"/>
        <xdr:cNvSpPr/>
      </xdr:nvSpPr>
      <xdr:spPr>
        <a:xfrm>
          <a:off x="4064000" y="140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123762</xdr:rowOff>
    </xdr:from>
    <xdr:ext cx="736600" cy="259045"/>
    <xdr:sp macro="" textlink="">
      <xdr:nvSpPr>
        <xdr:cNvPr id="212" name="テキスト ボックス 211"/>
        <xdr:cNvSpPr txBox="1"/>
      </xdr:nvSpPr>
      <xdr:spPr>
        <a:xfrm>
          <a:off x="3733800" y="1383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158535</xdr:rowOff>
    </xdr:from>
    <xdr:to>
      <xdr:col>4</xdr:col>
      <xdr:colOff>533400</xdr:colOff>
      <xdr:row>82</xdr:row>
      <xdr:rowOff>88685</xdr:rowOff>
    </xdr:to>
    <xdr:sp macro="" textlink="">
      <xdr:nvSpPr>
        <xdr:cNvPr id="213" name="円/楕円 212"/>
        <xdr:cNvSpPr/>
      </xdr:nvSpPr>
      <xdr:spPr>
        <a:xfrm>
          <a:off x="3175000" y="140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98862</xdr:rowOff>
    </xdr:from>
    <xdr:ext cx="762000" cy="259045"/>
    <xdr:sp macro="" textlink="">
      <xdr:nvSpPr>
        <xdr:cNvPr id="214" name="テキスト ボックス 213"/>
        <xdr:cNvSpPr txBox="1"/>
      </xdr:nvSpPr>
      <xdr:spPr>
        <a:xfrm>
          <a:off x="2844800" y="138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368,153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161522</xdr:rowOff>
    </xdr:from>
    <xdr:to>
      <xdr:col>3</xdr:col>
      <xdr:colOff>330200</xdr:colOff>
      <xdr:row>82</xdr:row>
      <xdr:rowOff>91672</xdr:rowOff>
    </xdr:to>
    <xdr:sp macro="" textlink="">
      <xdr:nvSpPr>
        <xdr:cNvPr id="215" name="円/楕円 214"/>
        <xdr:cNvSpPr/>
      </xdr:nvSpPr>
      <xdr:spPr>
        <a:xfrm>
          <a:off x="2286000" y="140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76449</xdr:rowOff>
    </xdr:from>
    <xdr:ext cx="762000" cy="259045"/>
    <xdr:sp macro="" textlink="">
      <xdr:nvSpPr>
        <xdr:cNvPr id="216" name="テキスト ボックス 215"/>
        <xdr:cNvSpPr txBox="1"/>
      </xdr:nvSpPr>
      <xdr:spPr>
        <a:xfrm>
          <a:off x="1955800" y="1413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371,867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168828</xdr:rowOff>
    </xdr:from>
    <xdr:to>
      <xdr:col>2</xdr:col>
      <xdr:colOff>127000</xdr:colOff>
      <xdr:row>82</xdr:row>
      <xdr:rowOff>98978</xdr:rowOff>
    </xdr:to>
    <xdr:sp macro="" textlink="">
      <xdr:nvSpPr>
        <xdr:cNvPr id="217" name="円/楕円 216"/>
        <xdr:cNvSpPr/>
      </xdr:nvSpPr>
      <xdr:spPr>
        <a:xfrm>
          <a:off x="1397000" y="140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83755</xdr:rowOff>
    </xdr:from>
    <xdr:ext cx="762000" cy="259045"/>
    <xdr:sp macro="" textlink="">
      <xdr:nvSpPr>
        <xdr:cNvPr id="218" name="テキスト ボックス 217"/>
        <xdr:cNvSpPr txBox="1"/>
      </xdr:nvSpPr>
      <xdr:spPr>
        <a:xfrm>
          <a:off x="1066800" y="141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■ラスパイレス指数：９６．６％</a:t>
          </a:r>
        </a:p>
        <a:p>
          <a:r>
            <a:rPr kumimoji="1" lang="ja-JP" altLang="en-US" sz="1300">
              <a:latin typeface="ＭＳ Ｐゴシック"/>
            </a:rPr>
            <a:t>　ここ３年間は指数の変動はほぼ横ばいで推移している。</a:t>
          </a:r>
        </a:p>
        <a:p>
          <a:r>
            <a:rPr kumimoji="1" lang="ja-JP" altLang="en-US" sz="1300">
              <a:latin typeface="ＭＳ Ｐゴシック"/>
            </a:rPr>
            <a:t>　東日本大震災復興財源のための国家公務員給与の減額に応じ、本町でも平成２５年７月から４．８～５％の削減を行っていたが、平成２６年３月で独自削減終了したことにより類似団体平均９４．５％を上回っている。</a:t>
          </a:r>
        </a:p>
        <a:p>
          <a:r>
            <a:rPr kumimoji="1" lang="ja-JP" altLang="en-US" sz="1300">
              <a:latin typeface="ＭＳ Ｐゴシック"/>
            </a:rPr>
            <a:t>　今後将来に渡って類似団体平均を大きく上回ることがないよう、効率的な組織機構の検討と併せて給与制度の改善を図っていく。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108965</xdr:rowOff>
    </xdr:to>
    <xdr:cxnSp macro="">
      <xdr:nvCxnSpPr>
        <xdr:cNvPr id="250" name="直線コネクタ 249"/>
        <xdr:cNvCxnSpPr/>
      </xdr:nvCxnSpPr>
      <xdr:spPr>
        <a:xfrm>
          <a:off x="161798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108965</xdr:rowOff>
    </xdr:to>
    <xdr:cxnSp macro="">
      <xdr:nvCxnSpPr>
        <xdr:cNvPr id="253" name="直線コネクタ 252"/>
        <xdr:cNvCxnSpPr/>
      </xdr:nvCxnSpPr>
      <xdr:spPr>
        <a:xfrm>
          <a:off x="15290800" y="146677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87</xdr:row>
      <xdr:rowOff>118363</xdr:rowOff>
    </xdr:to>
    <xdr:cxnSp macro="">
      <xdr:nvCxnSpPr>
        <xdr:cNvPr id="256" name="直線コネクタ 255"/>
        <xdr:cNvCxnSpPr/>
      </xdr:nvCxnSpPr>
      <xdr:spPr>
        <a:xfrm flipV="1">
          <a:off x="14401800" y="14667737"/>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118363</xdr:rowOff>
    </xdr:from>
    <xdr:to>
      <xdr:col>21</xdr:col>
      <xdr:colOff>0</xdr:colOff>
      <xdr:row>87</xdr:row>
      <xdr:rowOff>161798</xdr:rowOff>
    </xdr:to>
    <xdr:cxnSp macro="">
      <xdr:nvCxnSpPr>
        <xdr:cNvPr id="259" name="直線コネクタ 258"/>
        <xdr:cNvCxnSpPr/>
      </xdr:nvCxnSpPr>
      <xdr:spPr>
        <a:xfrm flipV="1">
          <a:off x="13512800" y="150345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69" name="円/楕円 268"/>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0"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1" name="円/楕円 270"/>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2" name="テキスト ボックス 271"/>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43687</xdr:rowOff>
    </xdr:from>
    <xdr:to>
      <xdr:col>22</xdr:col>
      <xdr:colOff>254000</xdr:colOff>
      <xdr:row>85</xdr:row>
      <xdr:rowOff>145287</xdr:rowOff>
    </xdr:to>
    <xdr:sp macro="" textlink="">
      <xdr:nvSpPr>
        <xdr:cNvPr id="273" name="円/楕円 272"/>
        <xdr:cNvSpPr/>
      </xdr:nvSpPr>
      <xdr:spPr>
        <a:xfrm>
          <a:off x="15240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130064</xdr:rowOff>
    </xdr:from>
    <xdr:ext cx="762000" cy="259045"/>
    <xdr:sp macro="" textlink="">
      <xdr:nvSpPr>
        <xdr:cNvPr id="274" name="テキスト ボックス 273"/>
        <xdr:cNvSpPr txBox="1"/>
      </xdr:nvSpPr>
      <xdr:spPr>
        <a:xfrm>
          <a:off x="14909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67563</xdr:rowOff>
    </xdr:from>
    <xdr:to>
      <xdr:col>21</xdr:col>
      <xdr:colOff>50800</xdr:colOff>
      <xdr:row>87</xdr:row>
      <xdr:rowOff>169163</xdr:rowOff>
    </xdr:to>
    <xdr:sp macro="" textlink="">
      <xdr:nvSpPr>
        <xdr:cNvPr id="275" name="円/楕円 274"/>
        <xdr:cNvSpPr/>
      </xdr:nvSpPr>
      <xdr:spPr>
        <a:xfrm>
          <a:off x="14351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76" name="テキスト ボックス 275"/>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77" name="円/楕円 276"/>
        <xdr:cNvSpPr/>
      </xdr:nvSpPr>
      <xdr:spPr>
        <a:xfrm>
          <a:off x="13462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25925</xdr:rowOff>
    </xdr:from>
    <xdr:ext cx="762000" cy="259045"/>
    <xdr:sp macro="" textlink="">
      <xdr:nvSpPr>
        <xdr:cNvPr id="278" name="テキスト ボックス 277"/>
        <xdr:cNvSpPr txBox="1"/>
      </xdr:nvSpPr>
      <xdr:spPr>
        <a:xfrm>
          <a:off x="13131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■人口千人当たりの職員数：２１．１７人</a:t>
          </a:r>
        </a:p>
        <a:p>
          <a:r>
            <a:rPr kumimoji="1" lang="ja-JP" altLang="en-US" sz="1300">
              <a:latin typeface="ＭＳ Ｐゴシック"/>
            </a:rPr>
            <a:t>　退職者不補充（新規採用の抑制）により、類似団体平均である２２．４４％を下回っている。</a:t>
          </a:r>
        </a:p>
        <a:p>
          <a:r>
            <a:rPr kumimoji="1" lang="ja-JP" altLang="en-US" sz="1300">
              <a:latin typeface="ＭＳ Ｐゴシック"/>
            </a:rPr>
            <a:t>　今後においても職員数の適切な定員管理に務める。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119306</xdr:rowOff>
    </xdr:from>
    <xdr:to>
      <xdr:col>24</xdr:col>
      <xdr:colOff>558800</xdr:colOff>
      <xdr:row>60</xdr:row>
      <xdr:rowOff>129360</xdr:rowOff>
    </xdr:to>
    <xdr:cxnSp macro="">
      <xdr:nvCxnSpPr>
        <xdr:cNvPr id="312" name="直線コネクタ 311"/>
        <xdr:cNvCxnSpPr/>
      </xdr:nvCxnSpPr>
      <xdr:spPr>
        <a:xfrm>
          <a:off x="16179800" y="1040630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94774</xdr:rowOff>
    </xdr:from>
    <xdr:to>
      <xdr:col>23</xdr:col>
      <xdr:colOff>406400</xdr:colOff>
      <xdr:row>60</xdr:row>
      <xdr:rowOff>119306</xdr:rowOff>
    </xdr:to>
    <xdr:cxnSp macro="">
      <xdr:nvCxnSpPr>
        <xdr:cNvPr id="315" name="直線コネクタ 314"/>
        <xdr:cNvCxnSpPr/>
      </xdr:nvCxnSpPr>
      <xdr:spPr>
        <a:xfrm>
          <a:off x="15290800" y="10381774"/>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93969</xdr:rowOff>
    </xdr:from>
    <xdr:to>
      <xdr:col>22</xdr:col>
      <xdr:colOff>203200</xdr:colOff>
      <xdr:row>60</xdr:row>
      <xdr:rowOff>94774</xdr:rowOff>
    </xdr:to>
    <xdr:cxnSp macro="">
      <xdr:nvCxnSpPr>
        <xdr:cNvPr id="318" name="直線コネクタ 317"/>
        <xdr:cNvCxnSpPr/>
      </xdr:nvCxnSpPr>
      <xdr:spPr>
        <a:xfrm>
          <a:off x="14401800" y="1038096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93969</xdr:rowOff>
    </xdr:from>
    <xdr:to>
      <xdr:col>21</xdr:col>
      <xdr:colOff>0</xdr:colOff>
      <xdr:row>60</xdr:row>
      <xdr:rowOff>111866</xdr:rowOff>
    </xdr:to>
    <xdr:cxnSp macro="">
      <xdr:nvCxnSpPr>
        <xdr:cNvPr id="321" name="直線コネクタ 320"/>
        <xdr:cNvCxnSpPr/>
      </xdr:nvCxnSpPr>
      <xdr:spPr>
        <a:xfrm flipV="1">
          <a:off x="13512800" y="10380969"/>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78560</xdr:rowOff>
    </xdr:from>
    <xdr:to>
      <xdr:col>24</xdr:col>
      <xdr:colOff>609600</xdr:colOff>
      <xdr:row>61</xdr:row>
      <xdr:rowOff>8710</xdr:rowOff>
    </xdr:to>
    <xdr:sp macro="" textlink="">
      <xdr:nvSpPr>
        <xdr:cNvPr id="331" name="円/楕円 330"/>
        <xdr:cNvSpPr/>
      </xdr:nvSpPr>
      <xdr:spPr>
        <a:xfrm>
          <a:off x="16967200" y="103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95087</xdr:rowOff>
    </xdr:from>
    <xdr:ext cx="762000" cy="259045"/>
    <xdr:sp macro="" textlink="">
      <xdr:nvSpPr>
        <xdr:cNvPr id="332" name="定員管理の状況該当値テキスト"/>
        <xdr:cNvSpPr txBox="1"/>
      </xdr:nvSpPr>
      <xdr:spPr>
        <a:xfrm>
          <a:off x="17106900" y="1021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68506</xdr:rowOff>
    </xdr:from>
    <xdr:to>
      <xdr:col>23</xdr:col>
      <xdr:colOff>457200</xdr:colOff>
      <xdr:row>60</xdr:row>
      <xdr:rowOff>170106</xdr:rowOff>
    </xdr:to>
    <xdr:sp macro="" textlink="">
      <xdr:nvSpPr>
        <xdr:cNvPr id="333" name="円/楕円 332"/>
        <xdr:cNvSpPr/>
      </xdr:nvSpPr>
      <xdr:spPr>
        <a:xfrm>
          <a:off x="16129000" y="103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8833</xdr:rowOff>
    </xdr:from>
    <xdr:ext cx="736600" cy="259045"/>
    <xdr:sp macro="" textlink="">
      <xdr:nvSpPr>
        <xdr:cNvPr id="334" name="テキスト ボックス 333"/>
        <xdr:cNvSpPr txBox="1"/>
      </xdr:nvSpPr>
      <xdr:spPr>
        <a:xfrm>
          <a:off x="15798800" y="1012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43974</xdr:rowOff>
    </xdr:from>
    <xdr:to>
      <xdr:col>22</xdr:col>
      <xdr:colOff>254000</xdr:colOff>
      <xdr:row>60</xdr:row>
      <xdr:rowOff>145574</xdr:rowOff>
    </xdr:to>
    <xdr:sp macro="" textlink="">
      <xdr:nvSpPr>
        <xdr:cNvPr id="335" name="円/楕円 334"/>
        <xdr:cNvSpPr/>
      </xdr:nvSpPr>
      <xdr:spPr>
        <a:xfrm>
          <a:off x="15240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155751</xdr:rowOff>
    </xdr:from>
    <xdr:ext cx="762000" cy="259045"/>
    <xdr:sp macro="" textlink="">
      <xdr:nvSpPr>
        <xdr:cNvPr id="336" name="テキスト ボックス 335"/>
        <xdr:cNvSpPr txBox="1"/>
      </xdr:nvSpPr>
      <xdr:spPr>
        <a:xfrm>
          <a:off x="14909800" y="1009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43169</xdr:rowOff>
    </xdr:from>
    <xdr:to>
      <xdr:col>21</xdr:col>
      <xdr:colOff>50800</xdr:colOff>
      <xdr:row>60</xdr:row>
      <xdr:rowOff>144769</xdr:rowOff>
    </xdr:to>
    <xdr:sp macro="" textlink="">
      <xdr:nvSpPr>
        <xdr:cNvPr id="337" name="円/楕円 336"/>
        <xdr:cNvSpPr/>
      </xdr:nvSpPr>
      <xdr:spPr>
        <a:xfrm>
          <a:off x="14351000" y="103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154946</xdr:rowOff>
    </xdr:from>
    <xdr:ext cx="762000" cy="259045"/>
    <xdr:sp macro="" textlink="">
      <xdr:nvSpPr>
        <xdr:cNvPr id="338" name="テキスト ボックス 337"/>
        <xdr:cNvSpPr txBox="1"/>
      </xdr:nvSpPr>
      <xdr:spPr>
        <a:xfrm>
          <a:off x="14020800" y="1009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61066</xdr:rowOff>
    </xdr:from>
    <xdr:to>
      <xdr:col>19</xdr:col>
      <xdr:colOff>533400</xdr:colOff>
      <xdr:row>60</xdr:row>
      <xdr:rowOff>162666</xdr:rowOff>
    </xdr:to>
    <xdr:sp macro="" textlink="">
      <xdr:nvSpPr>
        <xdr:cNvPr id="339" name="円/楕円 338"/>
        <xdr:cNvSpPr/>
      </xdr:nvSpPr>
      <xdr:spPr>
        <a:xfrm>
          <a:off x="13462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1393</xdr:rowOff>
    </xdr:from>
    <xdr:ext cx="762000" cy="259045"/>
    <xdr:sp macro="" textlink="">
      <xdr:nvSpPr>
        <xdr:cNvPr id="340" name="テキスト ボックス 339"/>
        <xdr:cNvSpPr txBox="1"/>
      </xdr:nvSpPr>
      <xdr:spPr>
        <a:xfrm>
          <a:off x="13131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■実質公債費比率：６．６％</a:t>
          </a:r>
        </a:p>
        <a:p>
          <a:r>
            <a:rPr kumimoji="1" lang="ja-JP" altLang="en-US" sz="1300">
              <a:latin typeface="ＭＳ Ｐゴシック"/>
            </a:rPr>
            <a:t>　指数の変動はほぼ横ばいで、類似団体平均である６．４％とほぼ同率である。</a:t>
          </a:r>
        </a:p>
        <a:p>
          <a:r>
            <a:rPr kumimoji="1" lang="ja-JP" altLang="en-US" sz="1300">
              <a:latin typeface="ＭＳ Ｐゴシック"/>
            </a:rPr>
            <a:t>　今後は診療所建替え事業や給食センター建設事業等の大型建設事業を予定しているため、新規地方債の発行額を抑制しながら、適切な事業実施により引き続き比率を抑えるように努める。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37374</xdr:rowOff>
    </xdr:from>
    <xdr:to>
      <xdr:col>24</xdr:col>
      <xdr:colOff>558800</xdr:colOff>
      <xdr:row>40</xdr:row>
      <xdr:rowOff>64951</xdr:rowOff>
    </xdr:to>
    <xdr:cxnSp macro="">
      <xdr:nvCxnSpPr>
        <xdr:cNvPr id="375" name="直線コネクタ 374"/>
        <xdr:cNvCxnSpPr/>
      </xdr:nvCxnSpPr>
      <xdr:spPr>
        <a:xfrm>
          <a:off x="16179800" y="689537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6"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37374</xdr:rowOff>
    </xdr:from>
    <xdr:to>
      <xdr:col>23</xdr:col>
      <xdr:colOff>406400</xdr:colOff>
      <xdr:row>40</xdr:row>
      <xdr:rowOff>133894</xdr:rowOff>
    </xdr:to>
    <xdr:cxnSp macro="">
      <xdr:nvCxnSpPr>
        <xdr:cNvPr id="378" name="直線コネクタ 377"/>
        <xdr:cNvCxnSpPr/>
      </xdr:nvCxnSpPr>
      <xdr:spPr>
        <a:xfrm flipV="1">
          <a:off x="15290800" y="68953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133894</xdr:rowOff>
    </xdr:from>
    <xdr:to>
      <xdr:col>22</xdr:col>
      <xdr:colOff>203200</xdr:colOff>
      <xdr:row>41</xdr:row>
      <xdr:rowOff>3810</xdr:rowOff>
    </xdr:to>
    <xdr:cxnSp macro="">
      <xdr:nvCxnSpPr>
        <xdr:cNvPr id="381" name="直線コネクタ 380"/>
        <xdr:cNvCxnSpPr/>
      </xdr:nvCxnSpPr>
      <xdr:spPr>
        <a:xfrm flipV="1">
          <a:off x="14401800" y="69918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52070</xdr:rowOff>
    </xdr:to>
    <xdr:cxnSp macro="">
      <xdr:nvCxnSpPr>
        <xdr:cNvPr id="384" name="直線コネクタ 383"/>
        <xdr:cNvCxnSpPr/>
      </xdr:nvCxnSpPr>
      <xdr:spPr>
        <a:xfrm flipV="1">
          <a:off x="13512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14151</xdr:rowOff>
    </xdr:from>
    <xdr:to>
      <xdr:col>24</xdr:col>
      <xdr:colOff>609600</xdr:colOff>
      <xdr:row>40</xdr:row>
      <xdr:rowOff>115751</xdr:rowOff>
    </xdr:to>
    <xdr:sp macro="" textlink="">
      <xdr:nvSpPr>
        <xdr:cNvPr id="394" name="円/楕円 393"/>
        <xdr:cNvSpPr/>
      </xdr:nvSpPr>
      <xdr:spPr>
        <a:xfrm>
          <a:off x="169672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157678</xdr:rowOff>
    </xdr:from>
    <xdr:ext cx="762000" cy="259045"/>
    <xdr:sp macro="" textlink="">
      <xdr:nvSpPr>
        <xdr:cNvPr id="395" name="公債費負担の状況該当値テキスト"/>
        <xdr:cNvSpPr txBox="1"/>
      </xdr:nvSpPr>
      <xdr:spPr>
        <a:xfrm>
          <a:off x="17106900" y="68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158024</xdr:rowOff>
    </xdr:from>
    <xdr:to>
      <xdr:col>23</xdr:col>
      <xdr:colOff>457200</xdr:colOff>
      <xdr:row>40</xdr:row>
      <xdr:rowOff>88174</xdr:rowOff>
    </xdr:to>
    <xdr:sp macro="" textlink="">
      <xdr:nvSpPr>
        <xdr:cNvPr id="396" name="円/楕円 395"/>
        <xdr:cNvSpPr/>
      </xdr:nvSpPr>
      <xdr:spPr>
        <a:xfrm>
          <a:off x="16129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98351</xdr:rowOff>
    </xdr:from>
    <xdr:ext cx="736600" cy="259045"/>
    <xdr:sp macro="" textlink="">
      <xdr:nvSpPr>
        <xdr:cNvPr id="397" name="テキスト ボックス 396"/>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83094</xdr:rowOff>
    </xdr:from>
    <xdr:to>
      <xdr:col>22</xdr:col>
      <xdr:colOff>254000</xdr:colOff>
      <xdr:row>41</xdr:row>
      <xdr:rowOff>13244</xdr:rowOff>
    </xdr:to>
    <xdr:sp macro="" textlink="">
      <xdr:nvSpPr>
        <xdr:cNvPr id="398" name="円/楕円 397"/>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23421</xdr:rowOff>
    </xdr:from>
    <xdr:ext cx="762000" cy="259045"/>
    <xdr:sp macro="" textlink="">
      <xdr:nvSpPr>
        <xdr:cNvPr id="399" name="テキスト ボックス 398"/>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0" name="円/楕円 39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1" name="テキスト ボックス 40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2" name="円/楕円 40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3" name="テキスト ボックス 40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■将来負担比率：１４．９％</a:t>
          </a:r>
        </a:p>
        <a:p>
          <a:r>
            <a:rPr kumimoji="1" lang="ja-JP" altLang="en-US" sz="1300">
              <a:latin typeface="ＭＳ Ｐゴシック"/>
            </a:rPr>
            <a:t>　類似団体平均０．０％と比較すると大きく上回っているが、前年度と比較すると下回っている。</a:t>
          </a:r>
        </a:p>
        <a:p>
          <a:r>
            <a:rPr kumimoji="1" lang="ja-JP" altLang="en-US" sz="1300">
              <a:latin typeface="ＭＳ Ｐゴシック"/>
            </a:rPr>
            <a:t>　これは、地方債の現在高の減によるものが主な要因となっている。</a:t>
          </a:r>
        </a:p>
        <a:p>
          <a:r>
            <a:rPr kumimoji="1" lang="ja-JP" altLang="en-US" sz="1300">
              <a:latin typeface="ＭＳ Ｐゴシック"/>
            </a:rPr>
            <a:t>　今後においても新規地方債の発行額を抑制するなど、緊急度、住民ニーズを的確に把握した事業選択により、起債に大きく頼ることのない財政運営に努めて行く。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122707</xdr:rowOff>
    </xdr:from>
    <xdr:to>
      <xdr:col>24</xdr:col>
      <xdr:colOff>558800</xdr:colOff>
      <xdr:row>14</xdr:row>
      <xdr:rowOff>134290</xdr:rowOff>
    </xdr:to>
    <xdr:cxnSp macro="">
      <xdr:nvCxnSpPr>
        <xdr:cNvPr id="435" name="直線コネクタ 434"/>
        <xdr:cNvCxnSpPr/>
      </xdr:nvCxnSpPr>
      <xdr:spPr>
        <a:xfrm flipV="1">
          <a:off x="16179800" y="2523007"/>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8" name="フローチャート :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53213</xdr:rowOff>
    </xdr:from>
    <xdr:to>
      <xdr:col>21</xdr:col>
      <xdr:colOff>0</xdr:colOff>
      <xdr:row>14</xdr:row>
      <xdr:rowOff>150216</xdr:rowOff>
    </xdr:to>
    <xdr:cxnSp macro="">
      <xdr:nvCxnSpPr>
        <xdr:cNvPr id="440" name="直線コネクタ 439"/>
        <xdr:cNvCxnSpPr/>
      </xdr:nvCxnSpPr>
      <xdr:spPr>
        <a:xfrm>
          <a:off x="13512800" y="2453513"/>
          <a:ext cx="889000" cy="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71907</xdr:rowOff>
    </xdr:from>
    <xdr:to>
      <xdr:col>24</xdr:col>
      <xdr:colOff>609600</xdr:colOff>
      <xdr:row>15</xdr:row>
      <xdr:rowOff>2057</xdr:rowOff>
    </xdr:to>
    <xdr:sp macro="" textlink="">
      <xdr:nvSpPr>
        <xdr:cNvPr id="452" name="円/楕円 451"/>
        <xdr:cNvSpPr/>
      </xdr:nvSpPr>
      <xdr:spPr>
        <a:xfrm>
          <a:off x="16967200" y="24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43984</xdr:rowOff>
    </xdr:from>
    <xdr:ext cx="762000" cy="259045"/>
    <xdr:sp macro="" textlink="">
      <xdr:nvSpPr>
        <xdr:cNvPr id="453" name="将来負担の状況該当値テキスト"/>
        <xdr:cNvSpPr txBox="1"/>
      </xdr:nvSpPr>
      <xdr:spPr>
        <a:xfrm>
          <a:off x="17106900" y="244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83490</xdr:rowOff>
    </xdr:from>
    <xdr:to>
      <xdr:col>23</xdr:col>
      <xdr:colOff>457200</xdr:colOff>
      <xdr:row>15</xdr:row>
      <xdr:rowOff>13640</xdr:rowOff>
    </xdr:to>
    <xdr:sp macro="" textlink="">
      <xdr:nvSpPr>
        <xdr:cNvPr id="454" name="円/楕円 453"/>
        <xdr:cNvSpPr/>
      </xdr:nvSpPr>
      <xdr:spPr>
        <a:xfrm>
          <a:off x="16129000" y="24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169867</xdr:rowOff>
    </xdr:from>
    <xdr:ext cx="736600" cy="259045"/>
    <xdr:sp macro="" textlink="">
      <xdr:nvSpPr>
        <xdr:cNvPr id="455" name="テキスト ボックス 454"/>
        <xdr:cNvSpPr txBox="1"/>
      </xdr:nvSpPr>
      <xdr:spPr>
        <a:xfrm>
          <a:off x="15798800" y="257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99416</xdr:rowOff>
    </xdr:from>
    <xdr:to>
      <xdr:col>21</xdr:col>
      <xdr:colOff>50800</xdr:colOff>
      <xdr:row>15</xdr:row>
      <xdr:rowOff>29566</xdr:rowOff>
    </xdr:to>
    <xdr:sp macro="" textlink="">
      <xdr:nvSpPr>
        <xdr:cNvPr id="456" name="円/楕円 455"/>
        <xdr:cNvSpPr/>
      </xdr:nvSpPr>
      <xdr:spPr>
        <a:xfrm>
          <a:off x="14351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14343</xdr:rowOff>
    </xdr:from>
    <xdr:ext cx="762000" cy="259045"/>
    <xdr:sp macro="" textlink="">
      <xdr:nvSpPr>
        <xdr:cNvPr id="457" name="テキスト ボックス 456"/>
        <xdr:cNvSpPr txBox="1"/>
      </xdr:nvSpPr>
      <xdr:spPr>
        <a:xfrm>
          <a:off x="14020800" y="258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2413</xdr:rowOff>
    </xdr:from>
    <xdr:to>
      <xdr:col>19</xdr:col>
      <xdr:colOff>533400</xdr:colOff>
      <xdr:row>14</xdr:row>
      <xdr:rowOff>104013</xdr:rowOff>
    </xdr:to>
    <xdr:sp macro="" textlink="">
      <xdr:nvSpPr>
        <xdr:cNvPr id="458" name="円/楕円 457"/>
        <xdr:cNvSpPr/>
      </xdr:nvSpPr>
      <xdr:spPr>
        <a:xfrm>
          <a:off x="13462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88790</xdr:rowOff>
    </xdr:from>
    <xdr:ext cx="762000" cy="259045"/>
    <xdr:sp macro="" textlink="">
      <xdr:nvSpPr>
        <xdr:cNvPr id="459" name="テキスト ボックス 458"/>
        <xdr:cNvSpPr txBox="1"/>
      </xdr:nvSpPr>
      <xdr:spPr>
        <a:xfrm>
          <a:off x="13131800" y="24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■人件費：２０．３％</a:t>
          </a:r>
        </a:p>
        <a:p>
          <a:r>
            <a:rPr kumimoji="1" lang="ja-JP" altLang="en-US" sz="1300">
              <a:latin typeface="ＭＳ Ｐゴシック"/>
            </a:rPr>
            <a:t>　類似団体平均である２４．４％と比較すると、人件費に係る経常収支比率は低くなっており、退職者不補充による人員削減のほかごみ収集業務や公共施設の管理等を民間に委託で実施している事により人件費を抑制している。</a:t>
          </a:r>
        </a:p>
        <a:p>
          <a:r>
            <a:rPr kumimoji="1" lang="ja-JP" altLang="en-US" sz="1300">
              <a:latin typeface="ＭＳ Ｐゴシック"/>
            </a:rPr>
            <a:t>　今後についても、職員の適正化を図り、人件費の抑制に努める。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64951</xdr:rowOff>
    </xdr:from>
    <xdr:to>
      <xdr:col>7</xdr:col>
      <xdr:colOff>15875</xdr:colOff>
      <xdr:row>36</xdr:row>
      <xdr:rowOff>87811</xdr:rowOff>
    </xdr:to>
    <xdr:cxnSp macro="">
      <xdr:nvCxnSpPr>
        <xdr:cNvPr id="67" name="直線コネクタ 66"/>
        <xdr:cNvCxnSpPr/>
      </xdr:nvCxnSpPr>
      <xdr:spPr>
        <a:xfrm>
          <a:off x="3987800" y="62371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64951</xdr:rowOff>
    </xdr:to>
    <xdr:cxnSp macro="">
      <xdr:nvCxnSpPr>
        <xdr:cNvPr id="70" name="直線コネクタ 69"/>
        <xdr:cNvCxnSpPr/>
      </xdr:nvCxnSpPr>
      <xdr:spPr>
        <a:xfrm>
          <a:off x="3098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64951</xdr:rowOff>
    </xdr:to>
    <xdr:cxnSp macro="">
      <xdr:nvCxnSpPr>
        <xdr:cNvPr id="73" name="直線コネクタ 72"/>
        <xdr:cNvCxnSpPr/>
      </xdr:nvCxnSpPr>
      <xdr:spPr>
        <a:xfrm flipV="1">
          <a:off x="2209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64951</xdr:rowOff>
    </xdr:from>
    <xdr:to>
      <xdr:col>3</xdr:col>
      <xdr:colOff>142875</xdr:colOff>
      <xdr:row>36</xdr:row>
      <xdr:rowOff>146594</xdr:rowOff>
    </xdr:to>
    <xdr:cxnSp macro="">
      <xdr:nvCxnSpPr>
        <xdr:cNvPr id="76" name="直線コネクタ 75"/>
        <xdr:cNvCxnSpPr/>
      </xdr:nvCxnSpPr>
      <xdr:spPr>
        <a:xfrm flipV="1">
          <a:off x="1320800" y="62371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37011</xdr:rowOff>
    </xdr:from>
    <xdr:to>
      <xdr:col>7</xdr:col>
      <xdr:colOff>66675</xdr:colOff>
      <xdr:row>36</xdr:row>
      <xdr:rowOff>138611</xdr:rowOff>
    </xdr:to>
    <xdr:sp macro="" textlink="">
      <xdr:nvSpPr>
        <xdr:cNvPr id="86" name="円/楕円 85"/>
        <xdr:cNvSpPr/>
      </xdr:nvSpPr>
      <xdr:spPr>
        <a:xfrm>
          <a:off x="4775200" y="62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53538</xdr:rowOff>
    </xdr:from>
    <xdr:ext cx="762000" cy="259045"/>
    <xdr:sp macro="" textlink="">
      <xdr:nvSpPr>
        <xdr:cNvPr id="87" name="人件費該当値テキスト"/>
        <xdr:cNvSpPr txBox="1"/>
      </xdr:nvSpPr>
      <xdr:spPr>
        <a:xfrm>
          <a:off x="4914900" y="605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14151</xdr:rowOff>
    </xdr:from>
    <xdr:to>
      <xdr:col>5</xdr:col>
      <xdr:colOff>600075</xdr:colOff>
      <xdr:row>36</xdr:row>
      <xdr:rowOff>115751</xdr:rowOff>
    </xdr:to>
    <xdr:sp macro="" textlink="">
      <xdr:nvSpPr>
        <xdr:cNvPr id="88" name="円/楕円 87"/>
        <xdr:cNvSpPr/>
      </xdr:nvSpPr>
      <xdr:spPr>
        <a:xfrm>
          <a:off x="3937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125928</xdr:rowOff>
    </xdr:from>
    <xdr:ext cx="736600" cy="259045"/>
    <xdr:sp macro="" textlink="">
      <xdr:nvSpPr>
        <xdr:cNvPr id="89" name="テキスト ボックス 88"/>
        <xdr:cNvSpPr txBox="1"/>
      </xdr:nvSpPr>
      <xdr:spPr>
        <a:xfrm>
          <a:off x="3606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90" name="円/楕円 89"/>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106334</xdr:rowOff>
    </xdr:from>
    <xdr:ext cx="762000" cy="259045"/>
    <xdr:sp macro="" textlink="">
      <xdr:nvSpPr>
        <xdr:cNvPr id="91" name="テキスト ボックス 90"/>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14151</xdr:rowOff>
    </xdr:from>
    <xdr:to>
      <xdr:col>3</xdr:col>
      <xdr:colOff>193675</xdr:colOff>
      <xdr:row>36</xdr:row>
      <xdr:rowOff>115751</xdr:rowOff>
    </xdr:to>
    <xdr:sp macro="" textlink="">
      <xdr:nvSpPr>
        <xdr:cNvPr id="92" name="円/楕円 91"/>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125928</xdr:rowOff>
    </xdr:from>
    <xdr:ext cx="762000" cy="259045"/>
    <xdr:sp macro="" textlink="">
      <xdr:nvSpPr>
        <xdr:cNvPr id="93" name="テキスト ボックス 92"/>
        <xdr:cNvSpPr txBox="1"/>
      </xdr:nvSpPr>
      <xdr:spPr>
        <a:xfrm>
          <a:off x="1828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95794</xdr:rowOff>
    </xdr:from>
    <xdr:to>
      <xdr:col>1</xdr:col>
      <xdr:colOff>676275</xdr:colOff>
      <xdr:row>37</xdr:row>
      <xdr:rowOff>25944</xdr:rowOff>
    </xdr:to>
    <xdr:sp macro="" textlink="">
      <xdr:nvSpPr>
        <xdr:cNvPr id="94" name="円/楕円 93"/>
        <xdr:cNvSpPr/>
      </xdr:nvSpPr>
      <xdr:spPr>
        <a:xfrm>
          <a:off x="1270000" y="62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36121</xdr:rowOff>
    </xdr:from>
    <xdr:ext cx="762000" cy="259045"/>
    <xdr:sp macro="" textlink="">
      <xdr:nvSpPr>
        <xdr:cNvPr id="95" name="テキスト ボックス 94"/>
        <xdr:cNvSpPr txBox="1"/>
      </xdr:nvSpPr>
      <xdr:spPr>
        <a:xfrm>
          <a:off x="939800" y="60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■物件費：１２．８％</a:t>
          </a:r>
        </a:p>
        <a:p>
          <a:r>
            <a:rPr kumimoji="1" lang="ja-JP" altLang="en-US" sz="1300">
              <a:latin typeface="ＭＳ Ｐゴシック"/>
            </a:rPr>
            <a:t>　類似団体平均である１３．６％と比較すると、物件費に係る経常収支比率は下回った。</a:t>
          </a:r>
        </a:p>
        <a:p>
          <a:r>
            <a:rPr kumimoji="1" lang="ja-JP" altLang="en-US" sz="1300">
              <a:latin typeface="ＭＳ Ｐゴシック"/>
            </a:rPr>
            <a:t>　要因としては、公共施設の維持管理業務委託経費や旅費、役務費などの抑制、経費削減を徹底して実施してきたことが考えられる。</a:t>
          </a:r>
        </a:p>
        <a:p>
          <a:r>
            <a:rPr kumimoji="1" lang="ja-JP" altLang="en-US" sz="1300">
              <a:latin typeface="ＭＳ Ｐゴシック"/>
            </a:rPr>
            <a:t>　今後も管理的経費の削減を徹底し、効率的な行政運営を行い、コスト削減に努める。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140716</xdr:rowOff>
    </xdr:to>
    <xdr:cxnSp macro="">
      <xdr:nvCxnSpPr>
        <xdr:cNvPr id="125" name="直線コネクタ 124"/>
        <xdr:cNvCxnSpPr/>
      </xdr:nvCxnSpPr>
      <xdr:spPr>
        <a:xfrm>
          <a:off x="15671800" y="2847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104140</xdr:rowOff>
    </xdr:to>
    <xdr:cxnSp macro="">
      <xdr:nvCxnSpPr>
        <xdr:cNvPr id="128" name="直線コネクタ 127"/>
        <xdr:cNvCxnSpPr/>
      </xdr:nvCxnSpPr>
      <xdr:spPr>
        <a:xfrm>
          <a:off x="14782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62992</xdr:rowOff>
    </xdr:from>
    <xdr:to>
      <xdr:col>21</xdr:col>
      <xdr:colOff>361950</xdr:colOff>
      <xdr:row>16</xdr:row>
      <xdr:rowOff>72136</xdr:rowOff>
    </xdr:to>
    <xdr:cxnSp macro="">
      <xdr:nvCxnSpPr>
        <xdr:cNvPr id="131" name="直線コネクタ 130"/>
        <xdr:cNvCxnSpPr/>
      </xdr:nvCxnSpPr>
      <xdr:spPr>
        <a:xfrm>
          <a:off x="13893800" y="2806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131572</xdr:rowOff>
    </xdr:to>
    <xdr:cxnSp macro="">
      <xdr:nvCxnSpPr>
        <xdr:cNvPr id="134" name="直線コネクタ 133"/>
        <xdr:cNvCxnSpPr/>
      </xdr:nvCxnSpPr>
      <xdr:spPr>
        <a:xfrm flipV="1">
          <a:off x="13004800" y="2806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4" name="円/楕円 143"/>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106443</xdr:rowOff>
    </xdr:from>
    <xdr:ext cx="762000" cy="259045"/>
    <xdr:sp macro="" textlink="">
      <xdr:nvSpPr>
        <xdr:cNvPr id="145"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8" name="円/楕円 147"/>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9" name="テキスト ボックス 14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xdr:rowOff>
    </xdr:from>
    <xdr:to>
      <xdr:col>20</xdr:col>
      <xdr:colOff>209550</xdr:colOff>
      <xdr:row>16</xdr:row>
      <xdr:rowOff>113792</xdr:rowOff>
    </xdr:to>
    <xdr:sp macro="" textlink="">
      <xdr:nvSpPr>
        <xdr:cNvPr id="150" name="円/楕円 149"/>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123969</xdr:rowOff>
    </xdr:from>
    <xdr:ext cx="762000" cy="259045"/>
    <xdr:sp macro="" textlink="">
      <xdr:nvSpPr>
        <xdr:cNvPr id="151" name="テキスト ボックス 150"/>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52" name="円/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■扶助費：４．９％</a:t>
          </a:r>
        </a:p>
        <a:p>
          <a:r>
            <a:rPr kumimoji="1" lang="ja-JP" altLang="en-US" sz="1300">
              <a:latin typeface="ＭＳ Ｐゴシック"/>
            </a:rPr>
            <a:t>　類似団体平均である２．６％と比較すると、扶助費に係る経常収支比率は大きく上回っている。</a:t>
          </a:r>
        </a:p>
        <a:p>
          <a:r>
            <a:rPr kumimoji="1" lang="ja-JP" altLang="en-US" sz="1300">
              <a:latin typeface="ＭＳ Ｐゴシック"/>
            </a:rPr>
            <a:t>　要因としては、平成１７年度から養護老人ホームの施設措置費が一般財源化されたためであり、今後も施設措置費の増加は避けられないが、財政を圧迫するような上昇には歯止めを掛けるように努める。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69850</xdr:rowOff>
    </xdr:to>
    <xdr:cxnSp macro="">
      <xdr:nvCxnSpPr>
        <xdr:cNvPr id="185" name="直線コネクタ 184"/>
        <xdr:cNvCxnSpPr/>
      </xdr:nvCxnSpPr>
      <xdr:spPr>
        <a:xfrm>
          <a:off x="3987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50800</xdr:rowOff>
    </xdr:to>
    <xdr:cxnSp macro="">
      <xdr:nvCxnSpPr>
        <xdr:cNvPr id="188" name="直線コネクタ 187"/>
        <xdr:cNvCxnSpPr/>
      </xdr:nvCxnSpPr>
      <xdr:spPr>
        <a:xfrm flipV="1">
          <a:off x="3098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50800</xdr:rowOff>
    </xdr:to>
    <xdr:cxnSp macro="">
      <xdr:nvCxnSpPr>
        <xdr:cNvPr id="191" name="直線コネクタ 190"/>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50800</xdr:rowOff>
    </xdr:to>
    <xdr:cxnSp macro="">
      <xdr:nvCxnSpPr>
        <xdr:cNvPr id="194" name="直線コネクタ 193"/>
        <xdr:cNvCxnSpPr/>
      </xdr:nvCxnSpPr>
      <xdr:spPr>
        <a:xfrm>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4" name="円/楕円 203"/>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5"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6" name="円/楕円 205"/>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7" name="テキスト ボックス 206"/>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8" name="円/楕円 207"/>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09" name="テキスト ボックス 208"/>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0" name="円/楕円 209"/>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1" name="テキスト ボックス 210"/>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2" name="円/楕円 211"/>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3" name="テキスト ボックス 21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■その他：１０．１％</a:t>
          </a:r>
        </a:p>
        <a:p>
          <a:r>
            <a:rPr kumimoji="1" lang="ja-JP" altLang="en-US" sz="1300">
              <a:latin typeface="ＭＳ Ｐゴシック"/>
            </a:rPr>
            <a:t>　類似団体平均と比較するとほぼ同水準となっている。</a:t>
          </a:r>
        </a:p>
        <a:p>
          <a:r>
            <a:rPr kumimoji="1" lang="ja-JP" altLang="en-US" sz="1300">
              <a:latin typeface="ＭＳ Ｐゴシック"/>
            </a:rPr>
            <a:t>　今後も公営企業経営健全化を図ることで、繰出金の抑制を図るなど、経費の削減に努める。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17272</xdr:rowOff>
    </xdr:from>
    <xdr:to>
      <xdr:col>24</xdr:col>
      <xdr:colOff>31750</xdr:colOff>
      <xdr:row>56</xdr:row>
      <xdr:rowOff>53848</xdr:rowOff>
    </xdr:to>
    <xdr:cxnSp macro="">
      <xdr:nvCxnSpPr>
        <xdr:cNvPr id="243" name="直線コネクタ 242"/>
        <xdr:cNvCxnSpPr/>
      </xdr:nvCxnSpPr>
      <xdr:spPr>
        <a:xfrm flipV="1">
          <a:off x="15671800" y="9618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62992</xdr:rowOff>
    </xdr:to>
    <xdr:cxnSp macro="">
      <xdr:nvCxnSpPr>
        <xdr:cNvPr id="246" name="直線コネクタ 245"/>
        <xdr:cNvCxnSpPr/>
      </xdr:nvCxnSpPr>
      <xdr:spPr>
        <a:xfrm flipV="1">
          <a:off x="14782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56</xdr:row>
      <xdr:rowOff>62992</xdr:rowOff>
    </xdr:to>
    <xdr:cxnSp macro="">
      <xdr:nvCxnSpPr>
        <xdr:cNvPr id="249" name="直線コネクタ 248"/>
        <xdr:cNvCxnSpPr/>
      </xdr:nvCxnSpPr>
      <xdr:spPr>
        <a:xfrm>
          <a:off x="13893800" y="94996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78994</xdr:rowOff>
    </xdr:to>
    <xdr:cxnSp macro="">
      <xdr:nvCxnSpPr>
        <xdr:cNvPr id="252" name="直線コネクタ 251"/>
        <xdr:cNvCxnSpPr/>
      </xdr:nvCxnSpPr>
      <xdr:spPr>
        <a:xfrm flipV="1">
          <a:off x="13004800" y="9499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137922</xdr:rowOff>
    </xdr:from>
    <xdr:to>
      <xdr:col>24</xdr:col>
      <xdr:colOff>82550</xdr:colOff>
      <xdr:row>56</xdr:row>
      <xdr:rowOff>68072</xdr:rowOff>
    </xdr:to>
    <xdr:sp macro="" textlink="">
      <xdr:nvSpPr>
        <xdr:cNvPr id="262" name="円/楕円 261"/>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154449</xdr:rowOff>
    </xdr:from>
    <xdr:ext cx="762000" cy="259045"/>
    <xdr:sp macro="" textlink="">
      <xdr:nvSpPr>
        <xdr:cNvPr id="263"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xdr:rowOff>
    </xdr:from>
    <xdr:to>
      <xdr:col>22</xdr:col>
      <xdr:colOff>615950</xdr:colOff>
      <xdr:row>56</xdr:row>
      <xdr:rowOff>104648</xdr:rowOff>
    </xdr:to>
    <xdr:sp macro="" textlink="">
      <xdr:nvSpPr>
        <xdr:cNvPr id="264" name="円/楕円 263"/>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114825</xdr:rowOff>
    </xdr:from>
    <xdr:ext cx="736600" cy="259045"/>
    <xdr:sp macro="" textlink="">
      <xdr:nvSpPr>
        <xdr:cNvPr id="265" name="テキスト ボックス 264"/>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xdr:rowOff>
    </xdr:from>
    <xdr:to>
      <xdr:col>21</xdr:col>
      <xdr:colOff>412750</xdr:colOff>
      <xdr:row>56</xdr:row>
      <xdr:rowOff>113792</xdr:rowOff>
    </xdr:to>
    <xdr:sp macro="" textlink="">
      <xdr:nvSpPr>
        <xdr:cNvPr id="266" name="円/楕円 265"/>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98569</xdr:rowOff>
    </xdr:from>
    <xdr:ext cx="762000" cy="259045"/>
    <xdr:sp macro="" textlink="">
      <xdr:nvSpPr>
        <xdr:cNvPr id="267" name="テキスト ボックス 266"/>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68" name="円/楕円 267"/>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9" name="テキスト ボックス 26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0" name="円/楕円 269"/>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1" name="テキスト ボックス 270"/>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■補助費等：２０．５％</a:t>
          </a:r>
        </a:p>
        <a:p>
          <a:r>
            <a:rPr kumimoji="1" lang="ja-JP" altLang="en-US" sz="1300">
              <a:latin typeface="ＭＳ Ｐゴシック"/>
            </a:rPr>
            <a:t>　類似団体平均である１２．５％と比較すると、補助費に係る経常収支比率は大きく上回っている。</a:t>
          </a:r>
        </a:p>
        <a:p>
          <a:r>
            <a:rPr kumimoji="1" lang="ja-JP" altLang="en-US" sz="1300">
              <a:latin typeface="ＭＳ Ｐゴシック"/>
            </a:rPr>
            <a:t>　要因として、ごみ、し尿、消防等に係る一部事務組合への負担金のほか国保病院への繰出金が多額となっていることが挙げられる。</a:t>
          </a:r>
        </a:p>
        <a:p>
          <a:r>
            <a:rPr kumimoji="1" lang="ja-JP" altLang="en-US" sz="1300">
              <a:latin typeface="ＭＳ Ｐゴシック"/>
            </a:rPr>
            <a:t>　今後は各種団体への補助金の見直し等を進め、類似団体平均の水準に近づけるように努める。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38</xdr:row>
      <xdr:rowOff>163576</xdr:rowOff>
    </xdr:to>
    <xdr:cxnSp macro="">
      <xdr:nvCxnSpPr>
        <xdr:cNvPr id="301" name="直線コネクタ 300"/>
        <xdr:cNvCxnSpPr/>
      </xdr:nvCxnSpPr>
      <xdr:spPr>
        <a:xfrm flipV="1">
          <a:off x="15671800" y="66649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131572</xdr:rowOff>
    </xdr:from>
    <xdr:to>
      <xdr:col>22</xdr:col>
      <xdr:colOff>565150</xdr:colOff>
      <xdr:row>38</xdr:row>
      <xdr:rowOff>163576</xdr:rowOff>
    </xdr:to>
    <xdr:cxnSp macro="">
      <xdr:nvCxnSpPr>
        <xdr:cNvPr id="304" name="直線コネクタ 303"/>
        <xdr:cNvCxnSpPr/>
      </xdr:nvCxnSpPr>
      <xdr:spPr>
        <a:xfrm>
          <a:off x="14782800" y="6646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99568</xdr:rowOff>
    </xdr:from>
    <xdr:to>
      <xdr:col>21</xdr:col>
      <xdr:colOff>361950</xdr:colOff>
      <xdr:row>38</xdr:row>
      <xdr:rowOff>131572</xdr:rowOff>
    </xdr:to>
    <xdr:cxnSp macro="">
      <xdr:nvCxnSpPr>
        <xdr:cNvPr id="307" name="直線コネクタ 306"/>
        <xdr:cNvCxnSpPr/>
      </xdr:nvCxnSpPr>
      <xdr:spPr>
        <a:xfrm>
          <a:off x="13893800" y="6614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99568</xdr:rowOff>
    </xdr:from>
    <xdr:to>
      <xdr:col>20</xdr:col>
      <xdr:colOff>158750</xdr:colOff>
      <xdr:row>38</xdr:row>
      <xdr:rowOff>154432</xdr:rowOff>
    </xdr:to>
    <xdr:cxnSp macro="">
      <xdr:nvCxnSpPr>
        <xdr:cNvPr id="310" name="直線コネクタ 309"/>
        <xdr:cNvCxnSpPr/>
      </xdr:nvCxnSpPr>
      <xdr:spPr>
        <a:xfrm flipV="1">
          <a:off x="13004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0" name="円/楕円 319"/>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1"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2" name="円/楕円 321"/>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23" name="テキスト ボックス 322"/>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24" name="円/楕円 323"/>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25" name="テキスト ボックス 324"/>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48768</xdr:rowOff>
    </xdr:from>
    <xdr:to>
      <xdr:col>20</xdr:col>
      <xdr:colOff>209550</xdr:colOff>
      <xdr:row>38</xdr:row>
      <xdr:rowOff>150368</xdr:rowOff>
    </xdr:to>
    <xdr:sp macro="" textlink="">
      <xdr:nvSpPr>
        <xdr:cNvPr id="326" name="円/楕円 325"/>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135145</xdr:rowOff>
    </xdr:from>
    <xdr:ext cx="762000" cy="259045"/>
    <xdr:sp macro="" textlink="">
      <xdr:nvSpPr>
        <xdr:cNvPr id="327" name="テキスト ボックス 326"/>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103632</xdr:rowOff>
    </xdr:from>
    <xdr:to>
      <xdr:col>19</xdr:col>
      <xdr:colOff>6350</xdr:colOff>
      <xdr:row>39</xdr:row>
      <xdr:rowOff>33782</xdr:rowOff>
    </xdr:to>
    <xdr:sp macro="" textlink="">
      <xdr:nvSpPr>
        <xdr:cNvPr id="328" name="円/楕円 327"/>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18559</xdr:rowOff>
    </xdr:from>
    <xdr:ext cx="762000" cy="259045"/>
    <xdr:sp macro="" textlink="">
      <xdr:nvSpPr>
        <xdr:cNvPr id="329" name="テキスト ボックス 328"/>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■公債費：１６．５％</a:t>
          </a:r>
        </a:p>
        <a:p>
          <a:r>
            <a:rPr kumimoji="1" lang="ja-JP" altLang="en-US" sz="1300">
              <a:latin typeface="ＭＳ Ｐゴシック"/>
            </a:rPr>
            <a:t>　ここ３年間の指数の変動はほぼ横ばいで推移している。</a:t>
          </a:r>
        </a:p>
        <a:p>
          <a:r>
            <a:rPr kumimoji="1" lang="ja-JP" altLang="en-US" sz="1300">
              <a:latin typeface="ＭＳ Ｐゴシック"/>
            </a:rPr>
            <a:t>　類似団体平均１５．７％と比較するとほぼ同率となっている。</a:t>
          </a:r>
        </a:p>
        <a:p>
          <a:r>
            <a:rPr kumimoji="1" lang="ja-JP" altLang="en-US" sz="1300">
              <a:latin typeface="ＭＳ Ｐゴシック"/>
            </a:rPr>
            <a:t>　今後も地方債の新規発行の抑制に努める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46989</xdr:rowOff>
    </xdr:from>
    <xdr:to>
      <xdr:col>7</xdr:col>
      <xdr:colOff>15875</xdr:colOff>
      <xdr:row>76</xdr:row>
      <xdr:rowOff>107950</xdr:rowOff>
    </xdr:to>
    <xdr:cxnSp macro="">
      <xdr:nvCxnSpPr>
        <xdr:cNvPr id="361" name="直線コネクタ 360"/>
        <xdr:cNvCxnSpPr/>
      </xdr:nvCxnSpPr>
      <xdr:spPr>
        <a:xfrm>
          <a:off x="3987800" y="130771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46989</xdr:rowOff>
    </xdr:to>
    <xdr:cxnSp macro="">
      <xdr:nvCxnSpPr>
        <xdr:cNvPr id="364" name="直線コネクタ 363"/>
        <xdr:cNvCxnSpPr/>
      </xdr:nvCxnSpPr>
      <xdr:spPr>
        <a:xfrm>
          <a:off x="3098800" y="130314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62230</xdr:rowOff>
    </xdr:to>
    <xdr:cxnSp macro="">
      <xdr:nvCxnSpPr>
        <xdr:cNvPr id="367" name="直線コネクタ 366"/>
        <xdr:cNvCxnSpPr/>
      </xdr:nvCxnSpPr>
      <xdr:spPr>
        <a:xfrm flipV="1">
          <a:off x="2209800" y="13031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62230</xdr:rowOff>
    </xdr:from>
    <xdr:to>
      <xdr:col>3</xdr:col>
      <xdr:colOff>142875</xdr:colOff>
      <xdr:row>76</xdr:row>
      <xdr:rowOff>119380</xdr:rowOff>
    </xdr:to>
    <xdr:cxnSp macro="">
      <xdr:nvCxnSpPr>
        <xdr:cNvPr id="370" name="直線コネクタ 369"/>
        <xdr:cNvCxnSpPr/>
      </xdr:nvCxnSpPr>
      <xdr:spPr>
        <a:xfrm flipV="1">
          <a:off x="1320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0" name="円/楕円 379"/>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29227</xdr:rowOff>
    </xdr:from>
    <xdr:ext cx="762000" cy="259045"/>
    <xdr:sp macro="" textlink="">
      <xdr:nvSpPr>
        <xdr:cNvPr id="381" name="公債費該当値テキスト"/>
        <xdr:cNvSpPr txBox="1"/>
      </xdr:nvSpPr>
      <xdr:spPr>
        <a:xfrm>
          <a:off x="49149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167639</xdr:rowOff>
    </xdr:from>
    <xdr:to>
      <xdr:col>5</xdr:col>
      <xdr:colOff>600075</xdr:colOff>
      <xdr:row>76</xdr:row>
      <xdr:rowOff>97789</xdr:rowOff>
    </xdr:to>
    <xdr:sp macro="" textlink="">
      <xdr:nvSpPr>
        <xdr:cNvPr id="382" name="円/楕円 381"/>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107967</xdr:rowOff>
    </xdr:from>
    <xdr:ext cx="736600" cy="259045"/>
    <xdr:sp macro="" textlink="">
      <xdr:nvSpPr>
        <xdr:cNvPr id="383" name="テキスト ボックス 382"/>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4" name="円/楕円 383"/>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5" name="テキスト ボックス 384"/>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xdr:rowOff>
    </xdr:from>
    <xdr:to>
      <xdr:col>3</xdr:col>
      <xdr:colOff>193675</xdr:colOff>
      <xdr:row>76</xdr:row>
      <xdr:rowOff>113030</xdr:rowOff>
    </xdr:to>
    <xdr:sp macro="" textlink="">
      <xdr:nvSpPr>
        <xdr:cNvPr id="386" name="円/楕円 385"/>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123207</xdr:rowOff>
    </xdr:from>
    <xdr:ext cx="762000" cy="259045"/>
    <xdr:sp macro="" textlink="">
      <xdr:nvSpPr>
        <xdr:cNvPr id="387" name="テキスト ボックス 386"/>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88" name="円/楕円 387"/>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389" name="テキスト ボックス 388"/>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■普通建設事業費：人口１人当たりの決算額１８３，１７１千円</a:t>
          </a:r>
        </a:p>
        <a:p>
          <a:r>
            <a:rPr kumimoji="1" lang="ja-JP" altLang="en-US" sz="1300">
              <a:latin typeface="ＭＳ Ｐゴシック"/>
            </a:rPr>
            <a:t>　人口１人当たりの決算額が昨年度の４６３，６７２千円を下回ったのは、防災センター建設・庁舎改修事業が終了したことによるものが主な要因となっている。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148227</xdr:rowOff>
    </xdr:from>
    <xdr:to>
      <xdr:col>24</xdr:col>
      <xdr:colOff>31750</xdr:colOff>
      <xdr:row>79</xdr:row>
      <xdr:rowOff>171087</xdr:rowOff>
    </xdr:to>
    <xdr:cxnSp macro="">
      <xdr:nvCxnSpPr>
        <xdr:cNvPr id="424" name="直線コネクタ 423"/>
        <xdr:cNvCxnSpPr/>
      </xdr:nvCxnSpPr>
      <xdr:spPr>
        <a:xfrm>
          <a:off x="15671800" y="136927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95976</xdr:rowOff>
    </xdr:from>
    <xdr:to>
      <xdr:col>22</xdr:col>
      <xdr:colOff>565150</xdr:colOff>
      <xdr:row>79</xdr:row>
      <xdr:rowOff>148227</xdr:rowOff>
    </xdr:to>
    <xdr:cxnSp macro="">
      <xdr:nvCxnSpPr>
        <xdr:cNvPr id="427" name="直線コネクタ 426"/>
        <xdr:cNvCxnSpPr/>
      </xdr:nvCxnSpPr>
      <xdr:spPr>
        <a:xfrm>
          <a:off x="14782800" y="136405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140063</xdr:rowOff>
    </xdr:from>
    <xdr:to>
      <xdr:col>21</xdr:col>
      <xdr:colOff>361950</xdr:colOff>
      <xdr:row>79</xdr:row>
      <xdr:rowOff>95976</xdr:rowOff>
    </xdr:to>
    <xdr:cxnSp macro="">
      <xdr:nvCxnSpPr>
        <xdr:cNvPr id="430" name="直線コネクタ 429"/>
        <xdr:cNvCxnSpPr/>
      </xdr:nvCxnSpPr>
      <xdr:spPr>
        <a:xfrm>
          <a:off x="13893800" y="135131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140063</xdr:rowOff>
    </xdr:from>
    <xdr:to>
      <xdr:col>20</xdr:col>
      <xdr:colOff>158750</xdr:colOff>
      <xdr:row>79</xdr:row>
      <xdr:rowOff>138430</xdr:rowOff>
    </xdr:to>
    <xdr:cxnSp macro="">
      <xdr:nvCxnSpPr>
        <xdr:cNvPr id="433" name="直線コネクタ 432"/>
        <xdr:cNvCxnSpPr/>
      </xdr:nvCxnSpPr>
      <xdr:spPr>
        <a:xfrm flipV="1">
          <a:off x="13004800" y="1351316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120287</xdr:rowOff>
    </xdr:from>
    <xdr:to>
      <xdr:col>24</xdr:col>
      <xdr:colOff>82550</xdr:colOff>
      <xdr:row>80</xdr:row>
      <xdr:rowOff>50437</xdr:rowOff>
    </xdr:to>
    <xdr:sp macro="" textlink="">
      <xdr:nvSpPr>
        <xdr:cNvPr id="443" name="円/楕円 442"/>
        <xdr:cNvSpPr/>
      </xdr:nvSpPr>
      <xdr:spPr>
        <a:xfrm>
          <a:off x="164592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92364</xdr:rowOff>
    </xdr:from>
    <xdr:ext cx="762000" cy="259045"/>
    <xdr:sp macro="" textlink="">
      <xdr:nvSpPr>
        <xdr:cNvPr id="444" name="公債費以外該当値テキスト"/>
        <xdr:cNvSpPr txBox="1"/>
      </xdr:nvSpPr>
      <xdr:spPr>
        <a:xfrm>
          <a:off x="165989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97427</xdr:rowOff>
    </xdr:from>
    <xdr:to>
      <xdr:col>22</xdr:col>
      <xdr:colOff>615950</xdr:colOff>
      <xdr:row>80</xdr:row>
      <xdr:rowOff>27577</xdr:rowOff>
    </xdr:to>
    <xdr:sp macro="" textlink="">
      <xdr:nvSpPr>
        <xdr:cNvPr id="445" name="円/楕円 444"/>
        <xdr:cNvSpPr/>
      </xdr:nvSpPr>
      <xdr:spPr>
        <a:xfrm>
          <a:off x="15621000" y="136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12354</xdr:rowOff>
    </xdr:from>
    <xdr:ext cx="736600" cy="259045"/>
    <xdr:sp macro="" textlink="">
      <xdr:nvSpPr>
        <xdr:cNvPr id="446" name="テキスト ボックス 445"/>
        <xdr:cNvSpPr txBox="1"/>
      </xdr:nvSpPr>
      <xdr:spPr>
        <a:xfrm>
          <a:off x="15290800" y="1372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45176</xdr:rowOff>
    </xdr:from>
    <xdr:to>
      <xdr:col>21</xdr:col>
      <xdr:colOff>412750</xdr:colOff>
      <xdr:row>79</xdr:row>
      <xdr:rowOff>146776</xdr:rowOff>
    </xdr:to>
    <xdr:sp macro="" textlink="">
      <xdr:nvSpPr>
        <xdr:cNvPr id="447" name="円/楕円 446"/>
        <xdr:cNvSpPr/>
      </xdr:nvSpPr>
      <xdr:spPr>
        <a:xfrm>
          <a:off x="14732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131553</xdr:rowOff>
    </xdr:from>
    <xdr:ext cx="762000" cy="259045"/>
    <xdr:sp macro="" textlink="">
      <xdr:nvSpPr>
        <xdr:cNvPr id="448" name="テキスト ボックス 447"/>
        <xdr:cNvSpPr txBox="1"/>
      </xdr:nvSpPr>
      <xdr:spPr>
        <a:xfrm>
          <a:off x="14401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89263</xdr:rowOff>
    </xdr:from>
    <xdr:to>
      <xdr:col>20</xdr:col>
      <xdr:colOff>209550</xdr:colOff>
      <xdr:row>79</xdr:row>
      <xdr:rowOff>19413</xdr:rowOff>
    </xdr:to>
    <xdr:sp macro="" textlink="">
      <xdr:nvSpPr>
        <xdr:cNvPr id="449" name="円/楕円 448"/>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4190</xdr:rowOff>
    </xdr:from>
    <xdr:ext cx="762000" cy="259045"/>
    <xdr:sp macro="" textlink="">
      <xdr:nvSpPr>
        <xdr:cNvPr id="450" name="テキスト ボックス 449"/>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51" name="円/楕円 450"/>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2557</xdr:rowOff>
    </xdr:from>
    <xdr:ext cx="762000" cy="259045"/>
    <xdr:sp macro="" textlink="">
      <xdr:nvSpPr>
        <xdr:cNvPr id="452" name="テキスト ボックス 451"/>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北海道黒松内町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69446</xdr:rowOff>
    </xdr:from>
    <xdr:to>
      <xdr:col>4</xdr:col>
      <xdr:colOff>1117600</xdr:colOff>
      <xdr:row>17</xdr:row>
      <xdr:rowOff>118245</xdr:rowOff>
    </xdr:to>
    <xdr:cxnSp macro="">
      <xdr:nvCxnSpPr>
        <xdr:cNvPr id="49" name="直線コネクタ 48"/>
        <xdr:cNvCxnSpPr/>
      </xdr:nvCxnSpPr>
      <xdr:spPr bwMode="auto">
        <a:xfrm flipV="1">
          <a:off x="5003800" y="3031721"/>
          <a:ext cx="647700" cy="48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54223</xdr:rowOff>
    </xdr:from>
    <xdr:ext cx="762000" cy="259045"/>
    <xdr:sp macro="" textlink="">
      <xdr:nvSpPr>
        <xdr:cNvPr id="50" name="人口1人当たり決算額の推移平均値テキスト130"/>
        <xdr:cNvSpPr txBox="1"/>
      </xdr:nvSpPr>
      <xdr:spPr>
        <a:xfrm>
          <a:off x="5740400" y="3016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118245</xdr:rowOff>
    </xdr:from>
    <xdr:to>
      <xdr:col>4</xdr:col>
      <xdr:colOff>469900</xdr:colOff>
      <xdr:row>17</xdr:row>
      <xdr:rowOff>141918</xdr:rowOff>
    </xdr:to>
    <xdr:cxnSp macro="">
      <xdr:nvCxnSpPr>
        <xdr:cNvPr id="52" name="直線コネクタ 51"/>
        <xdr:cNvCxnSpPr/>
      </xdr:nvCxnSpPr>
      <xdr:spPr bwMode="auto">
        <a:xfrm flipV="1">
          <a:off x="4305300" y="3080520"/>
          <a:ext cx="698500" cy="2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129774</xdr:rowOff>
    </xdr:from>
    <xdr:to>
      <xdr:col>3</xdr:col>
      <xdr:colOff>904875</xdr:colOff>
      <xdr:row>17</xdr:row>
      <xdr:rowOff>141918</xdr:rowOff>
    </xdr:to>
    <xdr:cxnSp macro="">
      <xdr:nvCxnSpPr>
        <xdr:cNvPr id="55" name="直線コネクタ 54"/>
        <xdr:cNvCxnSpPr/>
      </xdr:nvCxnSpPr>
      <xdr:spPr bwMode="auto">
        <a:xfrm>
          <a:off x="3606800" y="3092049"/>
          <a:ext cx="698500" cy="1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100507</xdr:rowOff>
    </xdr:from>
    <xdr:to>
      <xdr:col>3</xdr:col>
      <xdr:colOff>206375</xdr:colOff>
      <xdr:row>17</xdr:row>
      <xdr:rowOff>129774</xdr:rowOff>
    </xdr:to>
    <xdr:cxnSp macro="">
      <xdr:nvCxnSpPr>
        <xdr:cNvPr id="58" name="直線コネクタ 57"/>
        <xdr:cNvCxnSpPr/>
      </xdr:nvCxnSpPr>
      <xdr:spPr bwMode="auto">
        <a:xfrm>
          <a:off x="2908300" y="3062782"/>
          <a:ext cx="698500" cy="2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18646</xdr:rowOff>
    </xdr:from>
    <xdr:to>
      <xdr:col>5</xdr:col>
      <xdr:colOff>34925</xdr:colOff>
      <xdr:row>17</xdr:row>
      <xdr:rowOff>120246</xdr:rowOff>
    </xdr:to>
    <xdr:sp macro="" textlink="">
      <xdr:nvSpPr>
        <xdr:cNvPr id="68" name="円/楕円 67"/>
        <xdr:cNvSpPr/>
      </xdr:nvSpPr>
      <xdr:spPr bwMode="auto">
        <a:xfrm>
          <a:off x="5600700" y="2980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35173</xdr:rowOff>
    </xdr:from>
    <xdr:ext cx="762000" cy="259045"/>
    <xdr:sp macro="" textlink="">
      <xdr:nvSpPr>
        <xdr:cNvPr id="69" name="人口1人当たり決算額の推移該当値テキスト130"/>
        <xdr:cNvSpPr txBox="1"/>
      </xdr:nvSpPr>
      <xdr:spPr>
        <a:xfrm>
          <a:off x="5740400" y="282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275,212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67445</xdr:rowOff>
    </xdr:from>
    <xdr:to>
      <xdr:col>4</xdr:col>
      <xdr:colOff>520700</xdr:colOff>
      <xdr:row>17</xdr:row>
      <xdr:rowOff>169045</xdr:rowOff>
    </xdr:to>
    <xdr:sp macro="" textlink="">
      <xdr:nvSpPr>
        <xdr:cNvPr id="70" name="円/楕円 69"/>
        <xdr:cNvSpPr/>
      </xdr:nvSpPr>
      <xdr:spPr bwMode="auto">
        <a:xfrm>
          <a:off x="4953000" y="302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7772</xdr:rowOff>
    </xdr:from>
    <xdr:ext cx="736600" cy="259045"/>
    <xdr:sp macro="" textlink="">
      <xdr:nvSpPr>
        <xdr:cNvPr id="71" name="テキスト ボックス 70"/>
        <xdr:cNvSpPr txBox="1"/>
      </xdr:nvSpPr>
      <xdr:spPr>
        <a:xfrm>
          <a:off x="4622800" y="279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91118</xdr:rowOff>
    </xdr:from>
    <xdr:to>
      <xdr:col>3</xdr:col>
      <xdr:colOff>955675</xdr:colOff>
      <xdr:row>18</xdr:row>
      <xdr:rowOff>21268</xdr:rowOff>
    </xdr:to>
    <xdr:sp macro="" textlink="">
      <xdr:nvSpPr>
        <xdr:cNvPr id="72" name="円/楕円 71"/>
        <xdr:cNvSpPr/>
      </xdr:nvSpPr>
      <xdr:spPr bwMode="auto">
        <a:xfrm>
          <a:off x="4254500" y="305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31445</xdr:rowOff>
    </xdr:from>
    <xdr:ext cx="762000" cy="259045"/>
    <xdr:sp macro="" textlink="">
      <xdr:nvSpPr>
        <xdr:cNvPr id="73" name="テキスト ボックス 72"/>
        <xdr:cNvSpPr txBox="1"/>
      </xdr:nvSpPr>
      <xdr:spPr>
        <a:xfrm>
          <a:off x="3924300" y="28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78974</xdr:rowOff>
    </xdr:from>
    <xdr:to>
      <xdr:col>3</xdr:col>
      <xdr:colOff>257175</xdr:colOff>
      <xdr:row>18</xdr:row>
      <xdr:rowOff>9124</xdr:rowOff>
    </xdr:to>
    <xdr:sp macro="" textlink="">
      <xdr:nvSpPr>
        <xdr:cNvPr id="74" name="円/楕円 73"/>
        <xdr:cNvSpPr/>
      </xdr:nvSpPr>
      <xdr:spPr bwMode="auto">
        <a:xfrm>
          <a:off x="3556000" y="304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19301</xdr:rowOff>
    </xdr:from>
    <xdr:ext cx="762000" cy="259045"/>
    <xdr:sp macro="" textlink="">
      <xdr:nvSpPr>
        <xdr:cNvPr id="75" name="テキスト ボックス 74"/>
        <xdr:cNvSpPr txBox="1"/>
      </xdr:nvSpPr>
      <xdr:spPr>
        <a:xfrm>
          <a:off x="3225800" y="281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49707</xdr:rowOff>
    </xdr:from>
    <xdr:to>
      <xdr:col>2</xdr:col>
      <xdr:colOff>692150</xdr:colOff>
      <xdr:row>17</xdr:row>
      <xdr:rowOff>151307</xdr:rowOff>
    </xdr:to>
    <xdr:sp macro="" textlink="">
      <xdr:nvSpPr>
        <xdr:cNvPr id="76" name="円/楕円 75"/>
        <xdr:cNvSpPr/>
      </xdr:nvSpPr>
      <xdr:spPr bwMode="auto">
        <a:xfrm>
          <a:off x="2857500" y="301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161484</xdr:rowOff>
    </xdr:from>
    <xdr:ext cx="762000" cy="259045"/>
    <xdr:sp macro="" textlink="">
      <xdr:nvSpPr>
        <xdr:cNvPr id="77" name="テキスト ボックス 76"/>
        <xdr:cNvSpPr txBox="1"/>
      </xdr:nvSpPr>
      <xdr:spPr>
        <a:xfrm>
          <a:off x="2527300" y="27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133986</xdr:rowOff>
    </xdr:from>
    <xdr:to>
      <xdr:col>4</xdr:col>
      <xdr:colOff>1117600</xdr:colOff>
      <xdr:row>35</xdr:row>
      <xdr:rowOff>269459</xdr:rowOff>
    </xdr:to>
    <xdr:cxnSp macro="">
      <xdr:nvCxnSpPr>
        <xdr:cNvPr id="108" name="直線コネクタ 107"/>
        <xdr:cNvCxnSpPr/>
      </xdr:nvCxnSpPr>
      <xdr:spPr bwMode="auto">
        <a:xfrm flipV="1">
          <a:off x="5003800" y="6744336"/>
          <a:ext cx="647700" cy="13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185417</xdr:rowOff>
    </xdr:from>
    <xdr:to>
      <xdr:col>4</xdr:col>
      <xdr:colOff>469900</xdr:colOff>
      <xdr:row>35</xdr:row>
      <xdr:rowOff>269459</xdr:rowOff>
    </xdr:to>
    <xdr:cxnSp macro="">
      <xdr:nvCxnSpPr>
        <xdr:cNvPr id="111" name="直線コネクタ 110"/>
        <xdr:cNvCxnSpPr/>
      </xdr:nvCxnSpPr>
      <xdr:spPr bwMode="auto">
        <a:xfrm>
          <a:off x="4305300" y="6795767"/>
          <a:ext cx="698500" cy="8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175998</xdr:rowOff>
    </xdr:from>
    <xdr:to>
      <xdr:col>3</xdr:col>
      <xdr:colOff>904875</xdr:colOff>
      <xdr:row>35</xdr:row>
      <xdr:rowOff>185417</xdr:rowOff>
    </xdr:to>
    <xdr:cxnSp macro="">
      <xdr:nvCxnSpPr>
        <xdr:cNvPr id="114" name="直線コネクタ 113"/>
        <xdr:cNvCxnSpPr/>
      </xdr:nvCxnSpPr>
      <xdr:spPr bwMode="auto">
        <a:xfrm>
          <a:off x="3606800" y="6786348"/>
          <a:ext cx="698500" cy="9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146714</xdr:rowOff>
    </xdr:from>
    <xdr:to>
      <xdr:col>3</xdr:col>
      <xdr:colOff>206375</xdr:colOff>
      <xdr:row>35</xdr:row>
      <xdr:rowOff>175998</xdr:rowOff>
    </xdr:to>
    <xdr:cxnSp macro="">
      <xdr:nvCxnSpPr>
        <xdr:cNvPr id="117" name="直線コネクタ 116"/>
        <xdr:cNvCxnSpPr/>
      </xdr:nvCxnSpPr>
      <xdr:spPr bwMode="auto">
        <a:xfrm>
          <a:off x="2908300" y="6757064"/>
          <a:ext cx="698500" cy="2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83186</xdr:rowOff>
    </xdr:from>
    <xdr:to>
      <xdr:col>5</xdr:col>
      <xdr:colOff>34925</xdr:colOff>
      <xdr:row>35</xdr:row>
      <xdr:rowOff>184786</xdr:rowOff>
    </xdr:to>
    <xdr:sp macro="" textlink="">
      <xdr:nvSpPr>
        <xdr:cNvPr id="127" name="円/楕円 126"/>
        <xdr:cNvSpPr/>
      </xdr:nvSpPr>
      <xdr:spPr bwMode="auto">
        <a:xfrm>
          <a:off x="5600700" y="669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271163</xdr:rowOff>
    </xdr:from>
    <xdr:ext cx="762000" cy="259045"/>
    <xdr:sp macro="" textlink="">
      <xdr:nvSpPr>
        <xdr:cNvPr id="128" name="人口1人当たり決算額の推移該当値テキスト445"/>
        <xdr:cNvSpPr txBox="1"/>
      </xdr:nvSpPr>
      <xdr:spPr>
        <a:xfrm>
          <a:off x="5740400" y="65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218659</xdr:rowOff>
    </xdr:from>
    <xdr:to>
      <xdr:col>4</xdr:col>
      <xdr:colOff>520700</xdr:colOff>
      <xdr:row>35</xdr:row>
      <xdr:rowOff>320259</xdr:rowOff>
    </xdr:to>
    <xdr:sp macro="" textlink="">
      <xdr:nvSpPr>
        <xdr:cNvPr id="129" name="円/楕円 128"/>
        <xdr:cNvSpPr/>
      </xdr:nvSpPr>
      <xdr:spPr bwMode="auto">
        <a:xfrm>
          <a:off x="4953000" y="682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305036</xdr:rowOff>
    </xdr:from>
    <xdr:ext cx="736600" cy="259045"/>
    <xdr:sp macro="" textlink="">
      <xdr:nvSpPr>
        <xdr:cNvPr id="130" name="テキスト ボックス 129"/>
        <xdr:cNvSpPr txBox="1"/>
      </xdr:nvSpPr>
      <xdr:spPr>
        <a:xfrm>
          <a:off x="4622800" y="691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134617</xdr:rowOff>
    </xdr:from>
    <xdr:to>
      <xdr:col>3</xdr:col>
      <xdr:colOff>955675</xdr:colOff>
      <xdr:row>35</xdr:row>
      <xdr:rowOff>236217</xdr:rowOff>
    </xdr:to>
    <xdr:sp macro="" textlink="">
      <xdr:nvSpPr>
        <xdr:cNvPr id="131" name="円/楕円 130"/>
        <xdr:cNvSpPr/>
      </xdr:nvSpPr>
      <xdr:spPr bwMode="auto">
        <a:xfrm>
          <a:off x="4254500" y="674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246394</xdr:rowOff>
    </xdr:from>
    <xdr:ext cx="762000" cy="259045"/>
    <xdr:sp macro="" textlink="">
      <xdr:nvSpPr>
        <xdr:cNvPr id="132" name="テキスト ボックス 131"/>
        <xdr:cNvSpPr txBox="1"/>
      </xdr:nvSpPr>
      <xdr:spPr>
        <a:xfrm>
          <a:off x="3924300" y="651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125198</xdr:rowOff>
    </xdr:from>
    <xdr:to>
      <xdr:col>3</xdr:col>
      <xdr:colOff>257175</xdr:colOff>
      <xdr:row>35</xdr:row>
      <xdr:rowOff>226798</xdr:rowOff>
    </xdr:to>
    <xdr:sp macro="" textlink="">
      <xdr:nvSpPr>
        <xdr:cNvPr id="133" name="円/楕円 132"/>
        <xdr:cNvSpPr/>
      </xdr:nvSpPr>
      <xdr:spPr bwMode="auto">
        <a:xfrm>
          <a:off x="3556000" y="673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236975</xdr:rowOff>
    </xdr:from>
    <xdr:ext cx="762000" cy="259045"/>
    <xdr:sp macro="" textlink="">
      <xdr:nvSpPr>
        <xdr:cNvPr id="134" name="テキスト ボックス 133"/>
        <xdr:cNvSpPr txBox="1"/>
      </xdr:nvSpPr>
      <xdr:spPr>
        <a:xfrm>
          <a:off x="3225800" y="65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95914</xdr:rowOff>
    </xdr:from>
    <xdr:to>
      <xdr:col>2</xdr:col>
      <xdr:colOff>692150</xdr:colOff>
      <xdr:row>35</xdr:row>
      <xdr:rowOff>197514</xdr:rowOff>
    </xdr:to>
    <xdr:sp macro="" textlink="">
      <xdr:nvSpPr>
        <xdr:cNvPr id="135" name="円/楕円 134"/>
        <xdr:cNvSpPr/>
      </xdr:nvSpPr>
      <xdr:spPr bwMode="auto">
        <a:xfrm>
          <a:off x="2857500" y="670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207691</xdr:rowOff>
    </xdr:from>
    <xdr:ext cx="762000" cy="259045"/>
    <xdr:sp macro="" textlink="">
      <xdr:nvSpPr>
        <xdr:cNvPr id="136" name="テキスト ボックス 135"/>
        <xdr:cNvSpPr txBox="1"/>
      </xdr:nvSpPr>
      <xdr:spPr>
        <a:xfrm>
          <a:off x="2527300" y="647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33572</xdr:rowOff>
    </xdr:from>
    <xdr:to>
      <xdr:col>6</xdr:col>
      <xdr:colOff>511175</xdr:colOff>
      <xdr:row>37</xdr:row>
      <xdr:rowOff>60214</xdr:rowOff>
    </xdr:to>
    <xdr:cxnSp macro="">
      <xdr:nvCxnSpPr>
        <xdr:cNvPr id="60" name="直線コネクタ 59"/>
        <xdr:cNvCxnSpPr/>
      </xdr:nvCxnSpPr>
      <xdr:spPr>
        <a:xfrm flipV="1">
          <a:off x="3797300" y="6377222"/>
          <a:ext cx="8382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60214</xdr:rowOff>
    </xdr:from>
    <xdr:to>
      <xdr:col>5</xdr:col>
      <xdr:colOff>358775</xdr:colOff>
      <xdr:row>37</xdr:row>
      <xdr:rowOff>70394</xdr:rowOff>
    </xdr:to>
    <xdr:cxnSp macro="">
      <xdr:nvCxnSpPr>
        <xdr:cNvPr id="63" name="直線コネクタ 62"/>
        <xdr:cNvCxnSpPr/>
      </xdr:nvCxnSpPr>
      <xdr:spPr>
        <a:xfrm flipV="1">
          <a:off x="2908300" y="6403864"/>
          <a:ext cx="8890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59422</xdr:rowOff>
    </xdr:from>
    <xdr:to>
      <xdr:col>4</xdr:col>
      <xdr:colOff>155575</xdr:colOff>
      <xdr:row>37</xdr:row>
      <xdr:rowOff>70394</xdr:rowOff>
    </xdr:to>
    <xdr:cxnSp macro="">
      <xdr:nvCxnSpPr>
        <xdr:cNvPr id="66" name="直線コネクタ 65"/>
        <xdr:cNvCxnSpPr/>
      </xdr:nvCxnSpPr>
      <xdr:spPr>
        <a:xfrm>
          <a:off x="2019300" y="6403072"/>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47106</xdr:rowOff>
    </xdr:from>
    <xdr:to>
      <xdr:col>2</xdr:col>
      <xdr:colOff>638175</xdr:colOff>
      <xdr:row>37</xdr:row>
      <xdr:rowOff>59422</xdr:rowOff>
    </xdr:to>
    <xdr:cxnSp macro="">
      <xdr:nvCxnSpPr>
        <xdr:cNvPr id="69" name="直線コネクタ 68"/>
        <xdr:cNvCxnSpPr/>
      </xdr:nvCxnSpPr>
      <xdr:spPr>
        <a:xfrm>
          <a:off x="1130300" y="6390756"/>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154222</xdr:rowOff>
    </xdr:from>
    <xdr:to>
      <xdr:col>6</xdr:col>
      <xdr:colOff>561975</xdr:colOff>
      <xdr:row>37</xdr:row>
      <xdr:rowOff>84372</xdr:rowOff>
    </xdr:to>
    <xdr:sp macro="" textlink="">
      <xdr:nvSpPr>
        <xdr:cNvPr id="79" name="円/楕円 78"/>
        <xdr:cNvSpPr/>
      </xdr:nvSpPr>
      <xdr:spPr>
        <a:xfrm>
          <a:off x="4584700" y="63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132649</xdr:rowOff>
    </xdr:from>
    <xdr:ext cx="599010" cy="259045"/>
    <xdr:sp macro="" textlink="">
      <xdr:nvSpPr>
        <xdr:cNvPr id="80" name="人件費該当値テキスト"/>
        <xdr:cNvSpPr txBox="1"/>
      </xdr:nvSpPr>
      <xdr:spPr>
        <a:xfrm>
          <a:off x="4686300" y="630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9414</xdr:rowOff>
    </xdr:from>
    <xdr:to>
      <xdr:col>5</xdr:col>
      <xdr:colOff>409575</xdr:colOff>
      <xdr:row>37</xdr:row>
      <xdr:rowOff>111014</xdr:rowOff>
    </xdr:to>
    <xdr:sp macro="" textlink="">
      <xdr:nvSpPr>
        <xdr:cNvPr id="81" name="円/楕円 80"/>
        <xdr:cNvSpPr/>
      </xdr:nvSpPr>
      <xdr:spPr>
        <a:xfrm>
          <a:off x="3746500" y="63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102141</xdr:rowOff>
    </xdr:from>
    <xdr:ext cx="599010" cy="259045"/>
    <xdr:sp macro="" textlink="">
      <xdr:nvSpPr>
        <xdr:cNvPr id="82" name="テキスト ボックス 81"/>
        <xdr:cNvSpPr txBox="1"/>
      </xdr:nvSpPr>
      <xdr:spPr>
        <a:xfrm>
          <a:off x="3497794" y="644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19594</xdr:rowOff>
    </xdr:from>
    <xdr:to>
      <xdr:col>4</xdr:col>
      <xdr:colOff>206375</xdr:colOff>
      <xdr:row>37</xdr:row>
      <xdr:rowOff>121194</xdr:rowOff>
    </xdr:to>
    <xdr:sp macro="" textlink="">
      <xdr:nvSpPr>
        <xdr:cNvPr id="83" name="円/楕円 82"/>
        <xdr:cNvSpPr/>
      </xdr:nvSpPr>
      <xdr:spPr>
        <a:xfrm>
          <a:off x="2857500" y="63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112321</xdr:rowOff>
    </xdr:from>
    <xdr:ext cx="599010" cy="259045"/>
    <xdr:sp macro="" textlink="">
      <xdr:nvSpPr>
        <xdr:cNvPr id="84" name="テキスト ボックス 83"/>
        <xdr:cNvSpPr txBox="1"/>
      </xdr:nvSpPr>
      <xdr:spPr>
        <a:xfrm>
          <a:off x="2608794" y="645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8622</xdr:rowOff>
    </xdr:from>
    <xdr:to>
      <xdr:col>3</xdr:col>
      <xdr:colOff>3175</xdr:colOff>
      <xdr:row>37</xdr:row>
      <xdr:rowOff>110222</xdr:rowOff>
    </xdr:to>
    <xdr:sp macro="" textlink="">
      <xdr:nvSpPr>
        <xdr:cNvPr id="85" name="円/楕円 84"/>
        <xdr:cNvSpPr/>
      </xdr:nvSpPr>
      <xdr:spPr>
        <a:xfrm>
          <a:off x="1968500" y="6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101349</xdr:rowOff>
    </xdr:from>
    <xdr:ext cx="599010" cy="259045"/>
    <xdr:sp macro="" textlink="">
      <xdr:nvSpPr>
        <xdr:cNvPr id="86" name="テキスト ボックス 85"/>
        <xdr:cNvSpPr txBox="1"/>
      </xdr:nvSpPr>
      <xdr:spPr>
        <a:xfrm>
          <a:off x="1719794" y="64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167756</xdr:rowOff>
    </xdr:from>
    <xdr:to>
      <xdr:col>1</xdr:col>
      <xdr:colOff>485775</xdr:colOff>
      <xdr:row>37</xdr:row>
      <xdr:rowOff>97906</xdr:rowOff>
    </xdr:to>
    <xdr:sp macro="" textlink="">
      <xdr:nvSpPr>
        <xdr:cNvPr id="87" name="円/楕円 86"/>
        <xdr:cNvSpPr/>
      </xdr:nvSpPr>
      <xdr:spPr>
        <a:xfrm>
          <a:off x="1079500" y="63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89033</xdr:rowOff>
    </xdr:from>
    <xdr:ext cx="599010" cy="259045"/>
    <xdr:sp macro="" textlink="">
      <xdr:nvSpPr>
        <xdr:cNvPr id="88" name="テキスト ボックス 87"/>
        <xdr:cNvSpPr txBox="1"/>
      </xdr:nvSpPr>
      <xdr:spPr>
        <a:xfrm>
          <a:off x="830794" y="643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54253</xdr:rowOff>
    </xdr:from>
    <xdr:to>
      <xdr:col>6</xdr:col>
      <xdr:colOff>511175</xdr:colOff>
      <xdr:row>58</xdr:row>
      <xdr:rowOff>58313</xdr:rowOff>
    </xdr:to>
    <xdr:cxnSp macro="">
      <xdr:nvCxnSpPr>
        <xdr:cNvPr id="117" name="直線コネクタ 116"/>
        <xdr:cNvCxnSpPr/>
      </xdr:nvCxnSpPr>
      <xdr:spPr>
        <a:xfrm flipV="1">
          <a:off x="3797300" y="9998353"/>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58313</xdr:rowOff>
    </xdr:from>
    <xdr:to>
      <xdr:col>5</xdr:col>
      <xdr:colOff>358775</xdr:colOff>
      <xdr:row>58</xdr:row>
      <xdr:rowOff>77684</xdr:rowOff>
    </xdr:to>
    <xdr:cxnSp macro="">
      <xdr:nvCxnSpPr>
        <xdr:cNvPr id="120" name="直線コネクタ 119"/>
        <xdr:cNvCxnSpPr/>
      </xdr:nvCxnSpPr>
      <xdr:spPr>
        <a:xfrm flipV="1">
          <a:off x="2908300" y="10002413"/>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77684</xdr:rowOff>
    </xdr:from>
    <xdr:to>
      <xdr:col>4</xdr:col>
      <xdr:colOff>155575</xdr:colOff>
      <xdr:row>58</xdr:row>
      <xdr:rowOff>77877</xdr:rowOff>
    </xdr:to>
    <xdr:cxnSp macro="">
      <xdr:nvCxnSpPr>
        <xdr:cNvPr id="123" name="直線コネクタ 122"/>
        <xdr:cNvCxnSpPr/>
      </xdr:nvCxnSpPr>
      <xdr:spPr>
        <a:xfrm flipV="1">
          <a:off x="2019300" y="10021784"/>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70445</xdr:rowOff>
    </xdr:from>
    <xdr:to>
      <xdr:col>2</xdr:col>
      <xdr:colOff>638175</xdr:colOff>
      <xdr:row>58</xdr:row>
      <xdr:rowOff>77877</xdr:rowOff>
    </xdr:to>
    <xdr:cxnSp macro="">
      <xdr:nvCxnSpPr>
        <xdr:cNvPr id="126" name="直線コネクタ 125"/>
        <xdr:cNvCxnSpPr/>
      </xdr:nvCxnSpPr>
      <xdr:spPr>
        <a:xfrm>
          <a:off x="1130300" y="10014545"/>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3453</xdr:rowOff>
    </xdr:from>
    <xdr:to>
      <xdr:col>6</xdr:col>
      <xdr:colOff>561975</xdr:colOff>
      <xdr:row>58</xdr:row>
      <xdr:rowOff>105053</xdr:rowOff>
    </xdr:to>
    <xdr:sp macro="" textlink="">
      <xdr:nvSpPr>
        <xdr:cNvPr id="136" name="円/楕円 135"/>
        <xdr:cNvSpPr/>
      </xdr:nvSpPr>
      <xdr:spPr>
        <a:xfrm>
          <a:off x="4584700" y="9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91411</xdr:rowOff>
    </xdr:from>
    <xdr:ext cx="599010" cy="259045"/>
    <xdr:sp macro="" textlink="">
      <xdr:nvSpPr>
        <xdr:cNvPr id="137" name="物件費該当値テキスト"/>
        <xdr:cNvSpPr txBox="1"/>
      </xdr:nvSpPr>
      <xdr:spPr>
        <a:xfrm>
          <a:off x="4686300" y="986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7513</xdr:rowOff>
    </xdr:from>
    <xdr:to>
      <xdr:col>5</xdr:col>
      <xdr:colOff>409575</xdr:colOff>
      <xdr:row>58</xdr:row>
      <xdr:rowOff>109113</xdr:rowOff>
    </xdr:to>
    <xdr:sp macro="" textlink="">
      <xdr:nvSpPr>
        <xdr:cNvPr id="138" name="円/楕円 137"/>
        <xdr:cNvSpPr/>
      </xdr:nvSpPr>
      <xdr:spPr>
        <a:xfrm>
          <a:off x="3746500" y="99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125640</xdr:rowOff>
    </xdr:from>
    <xdr:ext cx="599010" cy="259045"/>
    <xdr:sp macro="" textlink="">
      <xdr:nvSpPr>
        <xdr:cNvPr id="139" name="テキスト ボックス 138"/>
        <xdr:cNvSpPr txBox="1"/>
      </xdr:nvSpPr>
      <xdr:spPr>
        <a:xfrm>
          <a:off x="3497794" y="97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26884</xdr:rowOff>
    </xdr:from>
    <xdr:to>
      <xdr:col>4</xdr:col>
      <xdr:colOff>206375</xdr:colOff>
      <xdr:row>58</xdr:row>
      <xdr:rowOff>128484</xdr:rowOff>
    </xdr:to>
    <xdr:sp macro="" textlink="">
      <xdr:nvSpPr>
        <xdr:cNvPr id="140" name="円/楕円 139"/>
        <xdr:cNvSpPr/>
      </xdr:nvSpPr>
      <xdr:spPr>
        <a:xfrm>
          <a:off x="2857500" y="99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119611</xdr:rowOff>
    </xdr:from>
    <xdr:ext cx="599010" cy="259045"/>
    <xdr:sp macro="" textlink="">
      <xdr:nvSpPr>
        <xdr:cNvPr id="141" name="テキスト ボックス 140"/>
        <xdr:cNvSpPr txBox="1"/>
      </xdr:nvSpPr>
      <xdr:spPr>
        <a:xfrm>
          <a:off x="2608794" y="1006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27077</xdr:rowOff>
    </xdr:from>
    <xdr:to>
      <xdr:col>3</xdr:col>
      <xdr:colOff>3175</xdr:colOff>
      <xdr:row>58</xdr:row>
      <xdr:rowOff>128677</xdr:rowOff>
    </xdr:to>
    <xdr:sp macro="" textlink="">
      <xdr:nvSpPr>
        <xdr:cNvPr id="142" name="円/楕円 141"/>
        <xdr:cNvSpPr/>
      </xdr:nvSpPr>
      <xdr:spPr>
        <a:xfrm>
          <a:off x="1968500" y="99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145204</xdr:rowOff>
    </xdr:from>
    <xdr:ext cx="599010" cy="259045"/>
    <xdr:sp macro="" textlink="">
      <xdr:nvSpPr>
        <xdr:cNvPr id="143" name="テキスト ボックス 142"/>
        <xdr:cNvSpPr txBox="1"/>
      </xdr:nvSpPr>
      <xdr:spPr>
        <a:xfrm>
          <a:off x="1719794" y="974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19645</xdr:rowOff>
    </xdr:from>
    <xdr:to>
      <xdr:col>1</xdr:col>
      <xdr:colOff>485775</xdr:colOff>
      <xdr:row>58</xdr:row>
      <xdr:rowOff>121245</xdr:rowOff>
    </xdr:to>
    <xdr:sp macro="" textlink="">
      <xdr:nvSpPr>
        <xdr:cNvPr id="144" name="円/楕円 143"/>
        <xdr:cNvSpPr/>
      </xdr:nvSpPr>
      <xdr:spPr>
        <a:xfrm>
          <a:off x="1079500" y="99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137772</xdr:rowOff>
    </xdr:from>
    <xdr:ext cx="599010" cy="259045"/>
    <xdr:sp macro="" textlink="">
      <xdr:nvSpPr>
        <xdr:cNvPr id="145" name="テキスト ボックス 144"/>
        <xdr:cNvSpPr txBox="1"/>
      </xdr:nvSpPr>
      <xdr:spPr>
        <a:xfrm>
          <a:off x="830794" y="973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144084</xdr:rowOff>
    </xdr:from>
    <xdr:to>
      <xdr:col>6</xdr:col>
      <xdr:colOff>511175</xdr:colOff>
      <xdr:row>77</xdr:row>
      <xdr:rowOff>156814</xdr:rowOff>
    </xdr:to>
    <xdr:cxnSp macro="">
      <xdr:nvCxnSpPr>
        <xdr:cNvPr id="172" name="直線コネクタ 171"/>
        <xdr:cNvCxnSpPr/>
      </xdr:nvCxnSpPr>
      <xdr:spPr>
        <a:xfrm flipV="1">
          <a:off x="3797300" y="13345734"/>
          <a:ext cx="838200" cy="1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148172</xdr:rowOff>
    </xdr:from>
    <xdr:to>
      <xdr:col>5</xdr:col>
      <xdr:colOff>358775</xdr:colOff>
      <xdr:row>77</xdr:row>
      <xdr:rowOff>156814</xdr:rowOff>
    </xdr:to>
    <xdr:cxnSp macro="">
      <xdr:nvCxnSpPr>
        <xdr:cNvPr id="175" name="直線コネクタ 174"/>
        <xdr:cNvCxnSpPr/>
      </xdr:nvCxnSpPr>
      <xdr:spPr>
        <a:xfrm>
          <a:off x="2908300" y="13349822"/>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148172</xdr:rowOff>
    </xdr:from>
    <xdr:to>
      <xdr:col>4</xdr:col>
      <xdr:colOff>155575</xdr:colOff>
      <xdr:row>77</xdr:row>
      <xdr:rowOff>151121</xdr:rowOff>
    </xdr:to>
    <xdr:cxnSp macro="">
      <xdr:nvCxnSpPr>
        <xdr:cNvPr id="178" name="直線コネクタ 177"/>
        <xdr:cNvCxnSpPr/>
      </xdr:nvCxnSpPr>
      <xdr:spPr>
        <a:xfrm flipV="1">
          <a:off x="2019300" y="13349822"/>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151121</xdr:rowOff>
    </xdr:from>
    <xdr:to>
      <xdr:col>2</xdr:col>
      <xdr:colOff>638175</xdr:colOff>
      <xdr:row>78</xdr:row>
      <xdr:rowOff>5945</xdr:rowOff>
    </xdr:to>
    <xdr:cxnSp macro="">
      <xdr:nvCxnSpPr>
        <xdr:cNvPr id="181" name="直線コネクタ 180"/>
        <xdr:cNvCxnSpPr/>
      </xdr:nvCxnSpPr>
      <xdr:spPr>
        <a:xfrm flipV="1">
          <a:off x="1130300" y="13352771"/>
          <a:ext cx="889000" cy="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93284</xdr:rowOff>
    </xdr:from>
    <xdr:to>
      <xdr:col>6</xdr:col>
      <xdr:colOff>561975</xdr:colOff>
      <xdr:row>78</xdr:row>
      <xdr:rowOff>23434</xdr:rowOff>
    </xdr:to>
    <xdr:sp macro="" textlink="">
      <xdr:nvSpPr>
        <xdr:cNvPr id="191" name="円/楕円 190"/>
        <xdr:cNvSpPr/>
      </xdr:nvSpPr>
      <xdr:spPr>
        <a:xfrm>
          <a:off x="4584700" y="132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116161</xdr:rowOff>
    </xdr:from>
    <xdr:ext cx="534377" cy="259045"/>
    <xdr:sp macro="" textlink="">
      <xdr:nvSpPr>
        <xdr:cNvPr id="192" name="維持補修費該当値テキスト"/>
        <xdr:cNvSpPr txBox="1"/>
      </xdr:nvSpPr>
      <xdr:spPr>
        <a:xfrm>
          <a:off x="4686300" y="131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106014</xdr:rowOff>
    </xdr:from>
    <xdr:to>
      <xdr:col>5</xdr:col>
      <xdr:colOff>409575</xdr:colOff>
      <xdr:row>78</xdr:row>
      <xdr:rowOff>36164</xdr:rowOff>
    </xdr:to>
    <xdr:sp macro="" textlink="">
      <xdr:nvSpPr>
        <xdr:cNvPr id="193" name="円/楕円 192"/>
        <xdr:cNvSpPr/>
      </xdr:nvSpPr>
      <xdr:spPr>
        <a:xfrm>
          <a:off x="3746500" y="133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52691</xdr:rowOff>
    </xdr:from>
    <xdr:ext cx="534377" cy="259045"/>
    <xdr:sp macro="" textlink="">
      <xdr:nvSpPr>
        <xdr:cNvPr id="194" name="テキスト ボックス 193"/>
        <xdr:cNvSpPr txBox="1"/>
      </xdr:nvSpPr>
      <xdr:spPr>
        <a:xfrm>
          <a:off x="3530111" y="130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97372</xdr:rowOff>
    </xdr:from>
    <xdr:to>
      <xdr:col>4</xdr:col>
      <xdr:colOff>206375</xdr:colOff>
      <xdr:row>78</xdr:row>
      <xdr:rowOff>27522</xdr:rowOff>
    </xdr:to>
    <xdr:sp macro="" textlink="">
      <xdr:nvSpPr>
        <xdr:cNvPr id="195" name="円/楕円 194"/>
        <xdr:cNvSpPr/>
      </xdr:nvSpPr>
      <xdr:spPr>
        <a:xfrm>
          <a:off x="2857500" y="132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44049</xdr:rowOff>
    </xdr:from>
    <xdr:ext cx="534377" cy="259045"/>
    <xdr:sp macro="" textlink="">
      <xdr:nvSpPr>
        <xdr:cNvPr id="196" name="テキスト ボックス 195"/>
        <xdr:cNvSpPr txBox="1"/>
      </xdr:nvSpPr>
      <xdr:spPr>
        <a:xfrm>
          <a:off x="2641111" y="130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100321</xdr:rowOff>
    </xdr:from>
    <xdr:to>
      <xdr:col>3</xdr:col>
      <xdr:colOff>3175</xdr:colOff>
      <xdr:row>78</xdr:row>
      <xdr:rowOff>30471</xdr:rowOff>
    </xdr:to>
    <xdr:sp macro="" textlink="">
      <xdr:nvSpPr>
        <xdr:cNvPr id="197" name="円/楕円 196"/>
        <xdr:cNvSpPr/>
      </xdr:nvSpPr>
      <xdr:spPr>
        <a:xfrm>
          <a:off x="1968500" y="133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46998</xdr:rowOff>
    </xdr:from>
    <xdr:ext cx="534377" cy="259045"/>
    <xdr:sp macro="" textlink="">
      <xdr:nvSpPr>
        <xdr:cNvPr id="198" name="テキスト ボックス 197"/>
        <xdr:cNvSpPr txBox="1"/>
      </xdr:nvSpPr>
      <xdr:spPr>
        <a:xfrm>
          <a:off x="1752111" y="13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126595</xdr:rowOff>
    </xdr:from>
    <xdr:to>
      <xdr:col>1</xdr:col>
      <xdr:colOff>485775</xdr:colOff>
      <xdr:row>78</xdr:row>
      <xdr:rowOff>56745</xdr:rowOff>
    </xdr:to>
    <xdr:sp macro="" textlink="">
      <xdr:nvSpPr>
        <xdr:cNvPr id="199" name="円/楕円 198"/>
        <xdr:cNvSpPr/>
      </xdr:nvSpPr>
      <xdr:spPr>
        <a:xfrm>
          <a:off x="10795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73272</xdr:rowOff>
    </xdr:from>
    <xdr:ext cx="534377" cy="259045"/>
    <xdr:sp macro="" textlink="">
      <xdr:nvSpPr>
        <xdr:cNvPr id="200" name="テキスト ボックス 199"/>
        <xdr:cNvSpPr txBox="1"/>
      </xdr:nvSpPr>
      <xdr:spPr>
        <a:xfrm>
          <a:off x="863111" y="131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23549</xdr:rowOff>
    </xdr:from>
    <xdr:to>
      <xdr:col>6</xdr:col>
      <xdr:colOff>511175</xdr:colOff>
      <xdr:row>92</xdr:row>
      <xdr:rowOff>146101</xdr:rowOff>
    </xdr:to>
    <xdr:cxnSp macro="">
      <xdr:nvCxnSpPr>
        <xdr:cNvPr id="231" name="直線コネクタ 230"/>
        <xdr:cNvCxnSpPr/>
      </xdr:nvCxnSpPr>
      <xdr:spPr>
        <a:xfrm flipV="1">
          <a:off x="3797300" y="15796949"/>
          <a:ext cx="838200" cy="1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146101</xdr:rowOff>
    </xdr:from>
    <xdr:to>
      <xdr:col>5</xdr:col>
      <xdr:colOff>358775</xdr:colOff>
      <xdr:row>93</xdr:row>
      <xdr:rowOff>11173</xdr:rowOff>
    </xdr:to>
    <xdr:cxnSp macro="">
      <xdr:nvCxnSpPr>
        <xdr:cNvPr id="234" name="直線コネクタ 233"/>
        <xdr:cNvCxnSpPr/>
      </xdr:nvCxnSpPr>
      <xdr:spPr>
        <a:xfrm flipV="1">
          <a:off x="2908300" y="15919501"/>
          <a:ext cx="8890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11173</xdr:rowOff>
    </xdr:from>
    <xdr:to>
      <xdr:col>4</xdr:col>
      <xdr:colOff>155575</xdr:colOff>
      <xdr:row>93</xdr:row>
      <xdr:rowOff>42566</xdr:rowOff>
    </xdr:to>
    <xdr:cxnSp macro="">
      <xdr:nvCxnSpPr>
        <xdr:cNvPr id="237" name="直線コネクタ 236"/>
        <xdr:cNvCxnSpPr/>
      </xdr:nvCxnSpPr>
      <xdr:spPr>
        <a:xfrm flipV="1">
          <a:off x="2019300" y="15956023"/>
          <a:ext cx="889000" cy="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42566</xdr:rowOff>
    </xdr:from>
    <xdr:to>
      <xdr:col>2</xdr:col>
      <xdr:colOff>638175</xdr:colOff>
      <xdr:row>93</xdr:row>
      <xdr:rowOff>105333</xdr:rowOff>
    </xdr:to>
    <xdr:cxnSp macro="">
      <xdr:nvCxnSpPr>
        <xdr:cNvPr id="240" name="直線コネクタ 239"/>
        <xdr:cNvCxnSpPr/>
      </xdr:nvCxnSpPr>
      <xdr:spPr>
        <a:xfrm flipV="1">
          <a:off x="1130300" y="15987416"/>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144199</xdr:rowOff>
    </xdr:from>
    <xdr:to>
      <xdr:col>6</xdr:col>
      <xdr:colOff>561975</xdr:colOff>
      <xdr:row>92</xdr:row>
      <xdr:rowOff>74349</xdr:rowOff>
    </xdr:to>
    <xdr:sp macro="" textlink="">
      <xdr:nvSpPr>
        <xdr:cNvPr id="250" name="円/楕円 249"/>
        <xdr:cNvSpPr/>
      </xdr:nvSpPr>
      <xdr:spPr>
        <a:xfrm>
          <a:off x="4584700" y="1574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167076</xdr:rowOff>
    </xdr:from>
    <xdr:ext cx="599010" cy="259045"/>
    <xdr:sp macro="" textlink="">
      <xdr:nvSpPr>
        <xdr:cNvPr id="251" name="扶助費該当値テキスト"/>
        <xdr:cNvSpPr txBox="1"/>
      </xdr:nvSpPr>
      <xdr:spPr>
        <a:xfrm>
          <a:off x="4686300" y="1559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117,170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95301</xdr:rowOff>
    </xdr:from>
    <xdr:to>
      <xdr:col>5</xdr:col>
      <xdr:colOff>409575</xdr:colOff>
      <xdr:row>93</xdr:row>
      <xdr:rowOff>25451</xdr:rowOff>
    </xdr:to>
    <xdr:sp macro="" textlink="">
      <xdr:nvSpPr>
        <xdr:cNvPr id="252" name="円/楕円 251"/>
        <xdr:cNvSpPr/>
      </xdr:nvSpPr>
      <xdr:spPr>
        <a:xfrm>
          <a:off x="3746500" y="158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41978</xdr:rowOff>
    </xdr:from>
    <xdr:ext cx="599010" cy="259045"/>
    <xdr:sp macro="" textlink="">
      <xdr:nvSpPr>
        <xdr:cNvPr id="253" name="テキスト ボックス 252"/>
        <xdr:cNvSpPr txBox="1"/>
      </xdr:nvSpPr>
      <xdr:spPr>
        <a:xfrm>
          <a:off x="3497794" y="1564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105,912</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131823</xdr:rowOff>
    </xdr:from>
    <xdr:to>
      <xdr:col>4</xdr:col>
      <xdr:colOff>206375</xdr:colOff>
      <xdr:row>93</xdr:row>
      <xdr:rowOff>61973</xdr:rowOff>
    </xdr:to>
    <xdr:sp macro="" textlink="">
      <xdr:nvSpPr>
        <xdr:cNvPr id="254" name="円/楕円 253"/>
        <xdr:cNvSpPr/>
      </xdr:nvSpPr>
      <xdr:spPr>
        <a:xfrm>
          <a:off x="2857500" y="159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78500</xdr:rowOff>
    </xdr:from>
    <xdr:ext cx="599010" cy="259045"/>
    <xdr:sp macro="" textlink="">
      <xdr:nvSpPr>
        <xdr:cNvPr id="255" name="テキスト ボックス 254"/>
        <xdr:cNvSpPr txBox="1"/>
      </xdr:nvSpPr>
      <xdr:spPr>
        <a:xfrm>
          <a:off x="2608794" y="1568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163216</xdr:rowOff>
    </xdr:from>
    <xdr:to>
      <xdr:col>3</xdr:col>
      <xdr:colOff>3175</xdr:colOff>
      <xdr:row>93</xdr:row>
      <xdr:rowOff>93366</xdr:rowOff>
    </xdr:to>
    <xdr:sp macro="" textlink="">
      <xdr:nvSpPr>
        <xdr:cNvPr id="256" name="円/楕円 255"/>
        <xdr:cNvSpPr/>
      </xdr:nvSpPr>
      <xdr:spPr>
        <a:xfrm>
          <a:off x="1968500" y="159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109893</xdr:rowOff>
    </xdr:from>
    <xdr:ext cx="534377" cy="259045"/>
    <xdr:sp macro="" textlink="">
      <xdr:nvSpPr>
        <xdr:cNvPr id="257" name="テキスト ボックス 256"/>
        <xdr:cNvSpPr txBox="1"/>
      </xdr:nvSpPr>
      <xdr:spPr>
        <a:xfrm>
          <a:off x="1752111" y="157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54533</xdr:rowOff>
    </xdr:from>
    <xdr:to>
      <xdr:col>1</xdr:col>
      <xdr:colOff>485775</xdr:colOff>
      <xdr:row>93</xdr:row>
      <xdr:rowOff>156133</xdr:rowOff>
    </xdr:to>
    <xdr:sp macro="" textlink="">
      <xdr:nvSpPr>
        <xdr:cNvPr id="258" name="円/楕円 257"/>
        <xdr:cNvSpPr/>
      </xdr:nvSpPr>
      <xdr:spPr>
        <a:xfrm>
          <a:off x="1079500" y="159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1210</xdr:rowOff>
    </xdr:from>
    <xdr:ext cx="534377" cy="259045"/>
    <xdr:sp macro="" textlink="">
      <xdr:nvSpPr>
        <xdr:cNvPr id="259" name="テキスト ボックス 258"/>
        <xdr:cNvSpPr txBox="1"/>
      </xdr:nvSpPr>
      <xdr:spPr>
        <a:xfrm>
          <a:off x="863111" y="15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54422</xdr:rowOff>
    </xdr:from>
    <xdr:to>
      <xdr:col>15</xdr:col>
      <xdr:colOff>180975</xdr:colOff>
      <xdr:row>34</xdr:row>
      <xdr:rowOff>141656</xdr:rowOff>
    </xdr:to>
    <xdr:cxnSp macro="">
      <xdr:nvCxnSpPr>
        <xdr:cNvPr id="290" name="直線コネクタ 289"/>
        <xdr:cNvCxnSpPr/>
      </xdr:nvCxnSpPr>
      <xdr:spPr>
        <a:xfrm>
          <a:off x="9639300" y="5883722"/>
          <a:ext cx="8382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54422</xdr:rowOff>
    </xdr:from>
    <xdr:to>
      <xdr:col>14</xdr:col>
      <xdr:colOff>28575</xdr:colOff>
      <xdr:row>35</xdr:row>
      <xdr:rowOff>74888</xdr:rowOff>
    </xdr:to>
    <xdr:cxnSp macro="">
      <xdr:nvCxnSpPr>
        <xdr:cNvPr id="293" name="直線コネクタ 292"/>
        <xdr:cNvCxnSpPr/>
      </xdr:nvCxnSpPr>
      <xdr:spPr>
        <a:xfrm flipV="1">
          <a:off x="8750300" y="5883722"/>
          <a:ext cx="889000" cy="1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74888</xdr:rowOff>
    </xdr:from>
    <xdr:to>
      <xdr:col>12</xdr:col>
      <xdr:colOff>511175</xdr:colOff>
      <xdr:row>35</xdr:row>
      <xdr:rowOff>95976</xdr:rowOff>
    </xdr:to>
    <xdr:cxnSp macro="">
      <xdr:nvCxnSpPr>
        <xdr:cNvPr id="296" name="直線コネクタ 295"/>
        <xdr:cNvCxnSpPr/>
      </xdr:nvCxnSpPr>
      <xdr:spPr>
        <a:xfrm flipV="1">
          <a:off x="7861300" y="6075638"/>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88327</xdr:rowOff>
    </xdr:from>
    <xdr:to>
      <xdr:col>11</xdr:col>
      <xdr:colOff>307975</xdr:colOff>
      <xdr:row>35</xdr:row>
      <xdr:rowOff>95976</xdr:rowOff>
    </xdr:to>
    <xdr:cxnSp macro="">
      <xdr:nvCxnSpPr>
        <xdr:cNvPr id="299" name="直線コネクタ 298"/>
        <xdr:cNvCxnSpPr/>
      </xdr:nvCxnSpPr>
      <xdr:spPr>
        <a:xfrm>
          <a:off x="6972300" y="6089077"/>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90856</xdr:rowOff>
    </xdr:from>
    <xdr:to>
      <xdr:col>15</xdr:col>
      <xdr:colOff>231775</xdr:colOff>
      <xdr:row>35</xdr:row>
      <xdr:rowOff>21006</xdr:rowOff>
    </xdr:to>
    <xdr:sp macro="" textlink="">
      <xdr:nvSpPr>
        <xdr:cNvPr id="309" name="円/楕円 308"/>
        <xdr:cNvSpPr/>
      </xdr:nvSpPr>
      <xdr:spPr>
        <a:xfrm>
          <a:off x="10426700" y="59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113733</xdr:rowOff>
    </xdr:from>
    <xdr:ext cx="599010" cy="259045"/>
    <xdr:sp macro="" textlink="">
      <xdr:nvSpPr>
        <xdr:cNvPr id="310" name="補助費等該当値テキスト"/>
        <xdr:cNvSpPr txBox="1"/>
      </xdr:nvSpPr>
      <xdr:spPr>
        <a:xfrm>
          <a:off x="10528300" y="57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249,401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3622</xdr:rowOff>
    </xdr:from>
    <xdr:to>
      <xdr:col>14</xdr:col>
      <xdr:colOff>79375</xdr:colOff>
      <xdr:row>34</xdr:row>
      <xdr:rowOff>105222</xdr:rowOff>
    </xdr:to>
    <xdr:sp macro="" textlink="">
      <xdr:nvSpPr>
        <xdr:cNvPr id="311" name="円/楕円 310"/>
        <xdr:cNvSpPr/>
      </xdr:nvSpPr>
      <xdr:spPr>
        <a:xfrm>
          <a:off x="9588500" y="58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121749</xdr:rowOff>
    </xdr:from>
    <xdr:ext cx="599010" cy="259045"/>
    <xdr:sp macro="" textlink="">
      <xdr:nvSpPr>
        <xdr:cNvPr id="312" name="テキスト ボックス 311"/>
        <xdr:cNvSpPr txBox="1"/>
      </xdr:nvSpPr>
      <xdr:spPr>
        <a:xfrm>
          <a:off x="9339794" y="560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276,113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24088</xdr:rowOff>
    </xdr:from>
    <xdr:to>
      <xdr:col>12</xdr:col>
      <xdr:colOff>561975</xdr:colOff>
      <xdr:row>35</xdr:row>
      <xdr:rowOff>125688</xdr:rowOff>
    </xdr:to>
    <xdr:sp macro="" textlink="">
      <xdr:nvSpPr>
        <xdr:cNvPr id="313" name="円/楕円 312"/>
        <xdr:cNvSpPr/>
      </xdr:nvSpPr>
      <xdr:spPr>
        <a:xfrm>
          <a:off x="8699500" y="60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142215</xdr:rowOff>
    </xdr:from>
    <xdr:ext cx="599010" cy="259045"/>
    <xdr:sp macro="" textlink="">
      <xdr:nvSpPr>
        <xdr:cNvPr id="314" name="テキスト ボックス 313"/>
        <xdr:cNvSpPr txBox="1"/>
      </xdr:nvSpPr>
      <xdr:spPr>
        <a:xfrm>
          <a:off x="8450794" y="580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45176</xdr:rowOff>
    </xdr:from>
    <xdr:to>
      <xdr:col>11</xdr:col>
      <xdr:colOff>358775</xdr:colOff>
      <xdr:row>35</xdr:row>
      <xdr:rowOff>146776</xdr:rowOff>
    </xdr:to>
    <xdr:sp macro="" textlink="">
      <xdr:nvSpPr>
        <xdr:cNvPr id="315" name="円/楕円 314"/>
        <xdr:cNvSpPr/>
      </xdr:nvSpPr>
      <xdr:spPr>
        <a:xfrm>
          <a:off x="7810500" y="6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163303</xdr:rowOff>
    </xdr:from>
    <xdr:ext cx="599010" cy="259045"/>
    <xdr:sp macro="" textlink="">
      <xdr:nvSpPr>
        <xdr:cNvPr id="316" name="テキスト ボックス 315"/>
        <xdr:cNvSpPr txBox="1"/>
      </xdr:nvSpPr>
      <xdr:spPr>
        <a:xfrm>
          <a:off x="7561794" y="58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37527</xdr:rowOff>
    </xdr:from>
    <xdr:to>
      <xdr:col>10</xdr:col>
      <xdr:colOff>155575</xdr:colOff>
      <xdr:row>35</xdr:row>
      <xdr:rowOff>139127</xdr:rowOff>
    </xdr:to>
    <xdr:sp macro="" textlink="">
      <xdr:nvSpPr>
        <xdr:cNvPr id="317" name="円/楕円 316"/>
        <xdr:cNvSpPr/>
      </xdr:nvSpPr>
      <xdr:spPr>
        <a:xfrm>
          <a:off x="6921500" y="60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155654</xdr:rowOff>
    </xdr:from>
    <xdr:ext cx="599010" cy="259045"/>
    <xdr:sp macro="" textlink="">
      <xdr:nvSpPr>
        <xdr:cNvPr id="318" name="テキスト ボックス 317"/>
        <xdr:cNvSpPr txBox="1"/>
      </xdr:nvSpPr>
      <xdr:spPr>
        <a:xfrm>
          <a:off x="6672794" y="58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103312</xdr:rowOff>
    </xdr:from>
    <xdr:to>
      <xdr:col>15</xdr:col>
      <xdr:colOff>180975</xdr:colOff>
      <xdr:row>57</xdr:row>
      <xdr:rowOff>92168</xdr:rowOff>
    </xdr:to>
    <xdr:cxnSp macro="">
      <xdr:nvCxnSpPr>
        <xdr:cNvPr id="343" name="直線コネクタ 342"/>
        <xdr:cNvCxnSpPr/>
      </xdr:nvCxnSpPr>
      <xdr:spPr>
        <a:xfrm>
          <a:off x="9639300" y="9704512"/>
          <a:ext cx="838200" cy="1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103312</xdr:rowOff>
    </xdr:from>
    <xdr:to>
      <xdr:col>14</xdr:col>
      <xdr:colOff>28575</xdr:colOff>
      <xdr:row>57</xdr:row>
      <xdr:rowOff>63534</xdr:rowOff>
    </xdr:to>
    <xdr:cxnSp macro="">
      <xdr:nvCxnSpPr>
        <xdr:cNvPr id="346" name="直線コネクタ 345"/>
        <xdr:cNvCxnSpPr/>
      </xdr:nvCxnSpPr>
      <xdr:spPr>
        <a:xfrm flipV="1">
          <a:off x="8750300" y="9704512"/>
          <a:ext cx="889000" cy="13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94325</xdr:rowOff>
    </xdr:from>
    <xdr:to>
      <xdr:col>12</xdr:col>
      <xdr:colOff>511175</xdr:colOff>
      <xdr:row>57</xdr:row>
      <xdr:rowOff>63534</xdr:rowOff>
    </xdr:to>
    <xdr:cxnSp macro="">
      <xdr:nvCxnSpPr>
        <xdr:cNvPr id="349" name="直線コネクタ 348"/>
        <xdr:cNvCxnSpPr/>
      </xdr:nvCxnSpPr>
      <xdr:spPr>
        <a:xfrm>
          <a:off x="7861300" y="9695525"/>
          <a:ext cx="889000" cy="1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94325</xdr:rowOff>
    </xdr:from>
    <xdr:to>
      <xdr:col>11</xdr:col>
      <xdr:colOff>307975</xdr:colOff>
      <xdr:row>57</xdr:row>
      <xdr:rowOff>59258</xdr:rowOff>
    </xdr:to>
    <xdr:cxnSp macro="">
      <xdr:nvCxnSpPr>
        <xdr:cNvPr id="352" name="直線コネクタ 351"/>
        <xdr:cNvCxnSpPr/>
      </xdr:nvCxnSpPr>
      <xdr:spPr>
        <a:xfrm flipV="1">
          <a:off x="6972300" y="9695525"/>
          <a:ext cx="8890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41368</xdr:rowOff>
    </xdr:from>
    <xdr:to>
      <xdr:col>15</xdr:col>
      <xdr:colOff>231775</xdr:colOff>
      <xdr:row>57</xdr:row>
      <xdr:rowOff>142968</xdr:rowOff>
    </xdr:to>
    <xdr:sp macro="" textlink="">
      <xdr:nvSpPr>
        <xdr:cNvPr id="362" name="円/楕円 361"/>
        <xdr:cNvSpPr/>
      </xdr:nvSpPr>
      <xdr:spPr>
        <a:xfrm>
          <a:off x="10426700" y="9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131384</xdr:rowOff>
    </xdr:from>
    <xdr:ext cx="599010" cy="259045"/>
    <xdr:sp macro="" textlink="">
      <xdr:nvSpPr>
        <xdr:cNvPr id="363" name="普通建設事業費該当値テキスト"/>
        <xdr:cNvSpPr txBox="1"/>
      </xdr:nvSpPr>
      <xdr:spPr>
        <a:xfrm>
          <a:off x="10528300" y="973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52512</xdr:rowOff>
    </xdr:from>
    <xdr:to>
      <xdr:col>14</xdr:col>
      <xdr:colOff>79375</xdr:colOff>
      <xdr:row>56</xdr:row>
      <xdr:rowOff>154112</xdr:rowOff>
    </xdr:to>
    <xdr:sp macro="" textlink="">
      <xdr:nvSpPr>
        <xdr:cNvPr id="364" name="円/楕円 363"/>
        <xdr:cNvSpPr/>
      </xdr:nvSpPr>
      <xdr:spPr>
        <a:xfrm>
          <a:off x="9588500" y="96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170639</xdr:rowOff>
    </xdr:from>
    <xdr:ext cx="599010" cy="259045"/>
    <xdr:sp macro="" textlink="">
      <xdr:nvSpPr>
        <xdr:cNvPr id="365" name="テキスト ボックス 364"/>
        <xdr:cNvSpPr txBox="1"/>
      </xdr:nvSpPr>
      <xdr:spPr>
        <a:xfrm>
          <a:off x="9339794" y="942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12734</xdr:rowOff>
    </xdr:from>
    <xdr:to>
      <xdr:col>12</xdr:col>
      <xdr:colOff>561975</xdr:colOff>
      <xdr:row>57</xdr:row>
      <xdr:rowOff>114334</xdr:rowOff>
    </xdr:to>
    <xdr:sp macro="" textlink="">
      <xdr:nvSpPr>
        <xdr:cNvPr id="366" name="円/楕円 365"/>
        <xdr:cNvSpPr/>
      </xdr:nvSpPr>
      <xdr:spPr>
        <a:xfrm>
          <a:off x="8699500" y="97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105461</xdr:rowOff>
    </xdr:from>
    <xdr:ext cx="599010" cy="259045"/>
    <xdr:sp macro="" textlink="">
      <xdr:nvSpPr>
        <xdr:cNvPr id="367" name="テキスト ボックス 366"/>
        <xdr:cNvSpPr txBox="1"/>
      </xdr:nvSpPr>
      <xdr:spPr>
        <a:xfrm>
          <a:off x="8450794" y="987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43525</xdr:rowOff>
    </xdr:from>
    <xdr:to>
      <xdr:col>11</xdr:col>
      <xdr:colOff>358775</xdr:colOff>
      <xdr:row>56</xdr:row>
      <xdr:rowOff>145125</xdr:rowOff>
    </xdr:to>
    <xdr:sp macro="" textlink="">
      <xdr:nvSpPr>
        <xdr:cNvPr id="368" name="円/楕円 367"/>
        <xdr:cNvSpPr/>
      </xdr:nvSpPr>
      <xdr:spPr>
        <a:xfrm>
          <a:off x="7810500" y="96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161652</xdr:rowOff>
    </xdr:from>
    <xdr:ext cx="599010" cy="259045"/>
    <xdr:sp macro="" textlink="">
      <xdr:nvSpPr>
        <xdr:cNvPr id="369" name="テキスト ボックス 368"/>
        <xdr:cNvSpPr txBox="1"/>
      </xdr:nvSpPr>
      <xdr:spPr>
        <a:xfrm>
          <a:off x="7561794" y="94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8458</xdr:rowOff>
    </xdr:from>
    <xdr:to>
      <xdr:col>10</xdr:col>
      <xdr:colOff>155575</xdr:colOff>
      <xdr:row>57</xdr:row>
      <xdr:rowOff>110058</xdr:rowOff>
    </xdr:to>
    <xdr:sp macro="" textlink="">
      <xdr:nvSpPr>
        <xdr:cNvPr id="370" name="円/楕円 369"/>
        <xdr:cNvSpPr/>
      </xdr:nvSpPr>
      <xdr:spPr>
        <a:xfrm>
          <a:off x="6921500" y="97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126585</xdr:rowOff>
    </xdr:from>
    <xdr:ext cx="599010" cy="259045"/>
    <xdr:sp macro="" textlink="">
      <xdr:nvSpPr>
        <xdr:cNvPr id="371" name="テキスト ボックス 370"/>
        <xdr:cNvSpPr txBox="1"/>
      </xdr:nvSpPr>
      <xdr:spPr>
        <a:xfrm>
          <a:off x="6672794" y="955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31831</xdr:rowOff>
    </xdr:from>
    <xdr:to>
      <xdr:col>15</xdr:col>
      <xdr:colOff>180975</xdr:colOff>
      <xdr:row>79</xdr:row>
      <xdr:rowOff>40576</xdr:rowOff>
    </xdr:to>
    <xdr:cxnSp macro="">
      <xdr:nvCxnSpPr>
        <xdr:cNvPr id="400" name="直線コネクタ 399"/>
        <xdr:cNvCxnSpPr/>
      </xdr:nvCxnSpPr>
      <xdr:spPr>
        <a:xfrm>
          <a:off x="9639300" y="13576381"/>
          <a:ext cx="8382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161226</xdr:rowOff>
    </xdr:from>
    <xdr:to>
      <xdr:col>15</xdr:col>
      <xdr:colOff>231775</xdr:colOff>
      <xdr:row>79</xdr:row>
      <xdr:rowOff>91376</xdr:rowOff>
    </xdr:to>
    <xdr:sp macro="" textlink="">
      <xdr:nvSpPr>
        <xdr:cNvPr id="410" name="円/楕円 409"/>
        <xdr:cNvSpPr/>
      </xdr:nvSpPr>
      <xdr:spPr>
        <a:xfrm>
          <a:off x="10426700" y="135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76153</xdr:rowOff>
    </xdr:from>
    <xdr:ext cx="469744" cy="259045"/>
    <xdr:sp macro="" textlink="">
      <xdr:nvSpPr>
        <xdr:cNvPr id="411" name="普通建設事業費 （ うち新規整備　）該当値テキスト"/>
        <xdr:cNvSpPr txBox="1"/>
      </xdr:nvSpPr>
      <xdr:spPr>
        <a:xfrm>
          <a:off x="10528300" y="134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152481</xdr:rowOff>
    </xdr:from>
    <xdr:to>
      <xdr:col>14</xdr:col>
      <xdr:colOff>79375</xdr:colOff>
      <xdr:row>79</xdr:row>
      <xdr:rowOff>82631</xdr:rowOff>
    </xdr:to>
    <xdr:sp macro="" textlink="">
      <xdr:nvSpPr>
        <xdr:cNvPr id="412" name="円/楕円 411"/>
        <xdr:cNvSpPr/>
      </xdr:nvSpPr>
      <xdr:spPr>
        <a:xfrm>
          <a:off x="9588500" y="135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73758</xdr:rowOff>
    </xdr:from>
    <xdr:ext cx="469744" cy="259045"/>
    <xdr:sp macro="" textlink="">
      <xdr:nvSpPr>
        <xdr:cNvPr id="413" name="テキスト ボックス 412"/>
        <xdr:cNvSpPr txBox="1"/>
      </xdr:nvSpPr>
      <xdr:spPr>
        <a:xfrm>
          <a:off x="9404427" y="1361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77912</xdr:rowOff>
    </xdr:from>
    <xdr:to>
      <xdr:col>15</xdr:col>
      <xdr:colOff>180975</xdr:colOff>
      <xdr:row>97</xdr:row>
      <xdr:rowOff>154294</xdr:rowOff>
    </xdr:to>
    <xdr:cxnSp macro="">
      <xdr:nvCxnSpPr>
        <xdr:cNvPr id="440" name="直線コネクタ 439"/>
        <xdr:cNvCxnSpPr/>
      </xdr:nvCxnSpPr>
      <xdr:spPr>
        <a:xfrm>
          <a:off x="9639300" y="16537112"/>
          <a:ext cx="838200" cy="24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103494</xdr:rowOff>
    </xdr:from>
    <xdr:to>
      <xdr:col>15</xdr:col>
      <xdr:colOff>231775</xdr:colOff>
      <xdr:row>98</xdr:row>
      <xdr:rowOff>33644</xdr:rowOff>
    </xdr:to>
    <xdr:sp macro="" textlink="">
      <xdr:nvSpPr>
        <xdr:cNvPr id="450" name="円/楕円 449"/>
        <xdr:cNvSpPr/>
      </xdr:nvSpPr>
      <xdr:spPr>
        <a:xfrm>
          <a:off x="10426700" y="167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126371</xdr:rowOff>
    </xdr:from>
    <xdr:ext cx="599010" cy="259045"/>
    <xdr:sp macro="" textlink="">
      <xdr:nvSpPr>
        <xdr:cNvPr id="451" name="普通建設事業費 （ うち更新整備　）該当値テキスト"/>
        <xdr:cNvSpPr txBox="1"/>
      </xdr:nvSpPr>
      <xdr:spPr>
        <a:xfrm>
          <a:off x="10528300" y="165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27112</xdr:rowOff>
    </xdr:from>
    <xdr:to>
      <xdr:col>14</xdr:col>
      <xdr:colOff>79375</xdr:colOff>
      <xdr:row>96</xdr:row>
      <xdr:rowOff>128712</xdr:rowOff>
    </xdr:to>
    <xdr:sp macro="" textlink="">
      <xdr:nvSpPr>
        <xdr:cNvPr id="452" name="円/楕円 451"/>
        <xdr:cNvSpPr/>
      </xdr:nvSpPr>
      <xdr:spPr>
        <a:xfrm>
          <a:off x="9588500" y="164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145239</xdr:rowOff>
    </xdr:from>
    <xdr:ext cx="599010" cy="259045"/>
    <xdr:sp macro="" textlink="">
      <xdr:nvSpPr>
        <xdr:cNvPr id="453" name="テキスト ボックス 452"/>
        <xdr:cNvSpPr txBox="1"/>
      </xdr:nvSpPr>
      <xdr:spPr>
        <a:xfrm>
          <a:off x="9339794" y="162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44048</xdr:rowOff>
    </xdr:from>
    <xdr:to>
      <xdr:col>23</xdr:col>
      <xdr:colOff>517525</xdr:colOff>
      <xdr:row>39</xdr:row>
      <xdr:rowOff>44448</xdr:rowOff>
    </xdr:to>
    <xdr:cxnSp macro="">
      <xdr:nvCxnSpPr>
        <xdr:cNvPr id="482" name="直線コネクタ 481"/>
        <xdr:cNvCxnSpPr/>
      </xdr:nvCxnSpPr>
      <xdr:spPr>
        <a:xfrm flipV="1">
          <a:off x="15481300" y="6730598"/>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42033</xdr:rowOff>
    </xdr:from>
    <xdr:to>
      <xdr:col>22</xdr:col>
      <xdr:colOff>365125</xdr:colOff>
      <xdr:row>39</xdr:row>
      <xdr:rowOff>44448</xdr:rowOff>
    </xdr:to>
    <xdr:cxnSp macro="">
      <xdr:nvCxnSpPr>
        <xdr:cNvPr id="485" name="直線コネクタ 484"/>
        <xdr:cNvCxnSpPr/>
      </xdr:nvCxnSpPr>
      <xdr:spPr>
        <a:xfrm>
          <a:off x="14592300" y="6728583"/>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42033</xdr:rowOff>
    </xdr:from>
    <xdr:to>
      <xdr:col>21</xdr:col>
      <xdr:colOff>161925</xdr:colOff>
      <xdr:row>39</xdr:row>
      <xdr:rowOff>43811</xdr:rowOff>
    </xdr:to>
    <xdr:cxnSp macro="">
      <xdr:nvCxnSpPr>
        <xdr:cNvPr id="488" name="直線コネクタ 487"/>
        <xdr:cNvCxnSpPr/>
      </xdr:nvCxnSpPr>
      <xdr:spPr>
        <a:xfrm flipV="1">
          <a:off x="13703300" y="672858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43811</xdr:rowOff>
    </xdr:from>
    <xdr:to>
      <xdr:col>19</xdr:col>
      <xdr:colOff>644525</xdr:colOff>
      <xdr:row>39</xdr:row>
      <xdr:rowOff>44444</xdr:rowOff>
    </xdr:to>
    <xdr:cxnSp macro="">
      <xdr:nvCxnSpPr>
        <xdr:cNvPr id="491" name="直線コネクタ 490"/>
        <xdr:cNvCxnSpPr/>
      </xdr:nvCxnSpPr>
      <xdr:spPr>
        <a:xfrm flipV="1">
          <a:off x="12814300" y="6730361"/>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164698</xdr:rowOff>
    </xdr:from>
    <xdr:to>
      <xdr:col>23</xdr:col>
      <xdr:colOff>568325</xdr:colOff>
      <xdr:row>39</xdr:row>
      <xdr:rowOff>94848</xdr:rowOff>
    </xdr:to>
    <xdr:sp macro="" textlink="">
      <xdr:nvSpPr>
        <xdr:cNvPr id="501" name="円/楕円 500"/>
        <xdr:cNvSpPr/>
      </xdr:nvSpPr>
      <xdr:spPr>
        <a:xfrm>
          <a:off x="16268700" y="66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378565" cy="259045"/>
    <xdr:sp macro="" textlink="">
      <xdr:nvSpPr>
        <xdr:cNvPr id="502" name="災害復旧事業費該当値テキスト"/>
        <xdr:cNvSpPr txBox="1"/>
      </xdr:nvSpPr>
      <xdr:spPr>
        <a:xfrm>
          <a:off x="16370300" y="66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165098</xdr:rowOff>
    </xdr:from>
    <xdr:to>
      <xdr:col>22</xdr:col>
      <xdr:colOff>415925</xdr:colOff>
      <xdr:row>39</xdr:row>
      <xdr:rowOff>95248</xdr:rowOff>
    </xdr:to>
    <xdr:sp macro="" textlink="">
      <xdr:nvSpPr>
        <xdr:cNvPr id="503" name="円/楕円 502"/>
        <xdr:cNvSpPr/>
      </xdr:nvSpPr>
      <xdr:spPr>
        <a:xfrm>
          <a:off x="15430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86375</xdr:rowOff>
    </xdr:from>
    <xdr:ext cx="249299" cy="259045"/>
    <xdr:sp macro="" textlink="">
      <xdr:nvSpPr>
        <xdr:cNvPr id="504" name="テキスト ボックス 503"/>
        <xdr:cNvSpPr txBox="1"/>
      </xdr:nvSpPr>
      <xdr:spPr>
        <a:xfrm>
          <a:off x="15356649"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162683</xdr:rowOff>
    </xdr:from>
    <xdr:to>
      <xdr:col>21</xdr:col>
      <xdr:colOff>212725</xdr:colOff>
      <xdr:row>39</xdr:row>
      <xdr:rowOff>92833</xdr:rowOff>
    </xdr:to>
    <xdr:sp macro="" textlink="">
      <xdr:nvSpPr>
        <xdr:cNvPr id="505" name="円/楕円 504"/>
        <xdr:cNvSpPr/>
      </xdr:nvSpPr>
      <xdr:spPr>
        <a:xfrm>
          <a:off x="14541500" y="66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83960</xdr:rowOff>
    </xdr:from>
    <xdr:ext cx="469744" cy="259045"/>
    <xdr:sp macro="" textlink="">
      <xdr:nvSpPr>
        <xdr:cNvPr id="506" name="テキスト ボックス 505"/>
        <xdr:cNvSpPr txBox="1"/>
      </xdr:nvSpPr>
      <xdr:spPr>
        <a:xfrm>
          <a:off x="14357427" y="677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164461</xdr:rowOff>
    </xdr:from>
    <xdr:to>
      <xdr:col>20</xdr:col>
      <xdr:colOff>9525</xdr:colOff>
      <xdr:row>39</xdr:row>
      <xdr:rowOff>94611</xdr:rowOff>
    </xdr:to>
    <xdr:sp macro="" textlink="">
      <xdr:nvSpPr>
        <xdr:cNvPr id="507" name="円/楕円 506"/>
        <xdr:cNvSpPr/>
      </xdr:nvSpPr>
      <xdr:spPr>
        <a:xfrm>
          <a:off x="13652500" y="667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85738</xdr:rowOff>
    </xdr:from>
    <xdr:ext cx="378565" cy="259045"/>
    <xdr:sp macro="" textlink="">
      <xdr:nvSpPr>
        <xdr:cNvPr id="508" name="テキスト ボックス 507"/>
        <xdr:cNvSpPr txBox="1"/>
      </xdr:nvSpPr>
      <xdr:spPr>
        <a:xfrm>
          <a:off x="13514017" y="677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165094</xdr:rowOff>
    </xdr:from>
    <xdr:to>
      <xdr:col>18</xdr:col>
      <xdr:colOff>492125</xdr:colOff>
      <xdr:row>39</xdr:row>
      <xdr:rowOff>95244</xdr:rowOff>
    </xdr:to>
    <xdr:sp macro="" textlink="">
      <xdr:nvSpPr>
        <xdr:cNvPr id="509" name="円/楕円 508"/>
        <xdr:cNvSpPr/>
      </xdr:nvSpPr>
      <xdr:spPr>
        <a:xfrm>
          <a:off x="12763500" y="66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86371</xdr:rowOff>
    </xdr:from>
    <xdr:ext cx="249299" cy="259045"/>
    <xdr:sp macro="" textlink="">
      <xdr:nvSpPr>
        <xdr:cNvPr id="510" name="テキスト ボックス 509"/>
        <xdr:cNvSpPr txBox="1"/>
      </xdr:nvSpPr>
      <xdr:spPr>
        <a:xfrm>
          <a:off x="12689649" y="6772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59838</xdr:rowOff>
    </xdr:from>
    <xdr:to>
      <xdr:col>23</xdr:col>
      <xdr:colOff>517525</xdr:colOff>
      <xdr:row>77</xdr:row>
      <xdr:rowOff>103212</xdr:rowOff>
    </xdr:to>
    <xdr:cxnSp macro="">
      <xdr:nvCxnSpPr>
        <xdr:cNvPr id="596" name="直線コネクタ 595"/>
        <xdr:cNvCxnSpPr/>
      </xdr:nvCxnSpPr>
      <xdr:spPr>
        <a:xfrm flipV="1">
          <a:off x="15481300" y="13261488"/>
          <a:ext cx="8382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103212</xdr:rowOff>
    </xdr:from>
    <xdr:to>
      <xdr:col>22</xdr:col>
      <xdr:colOff>365125</xdr:colOff>
      <xdr:row>77</xdr:row>
      <xdr:rowOff>124033</xdr:rowOff>
    </xdr:to>
    <xdr:cxnSp macro="">
      <xdr:nvCxnSpPr>
        <xdr:cNvPr id="599" name="直線コネクタ 598"/>
        <xdr:cNvCxnSpPr/>
      </xdr:nvCxnSpPr>
      <xdr:spPr>
        <a:xfrm flipV="1">
          <a:off x="14592300" y="13304862"/>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103521</xdr:rowOff>
    </xdr:from>
    <xdr:to>
      <xdr:col>21</xdr:col>
      <xdr:colOff>161925</xdr:colOff>
      <xdr:row>77</xdr:row>
      <xdr:rowOff>124033</xdr:rowOff>
    </xdr:to>
    <xdr:cxnSp macro="">
      <xdr:nvCxnSpPr>
        <xdr:cNvPr id="602" name="直線コネクタ 601"/>
        <xdr:cNvCxnSpPr/>
      </xdr:nvCxnSpPr>
      <xdr:spPr>
        <a:xfrm>
          <a:off x="13703300" y="13305171"/>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101084</xdr:rowOff>
    </xdr:from>
    <xdr:to>
      <xdr:col>19</xdr:col>
      <xdr:colOff>644525</xdr:colOff>
      <xdr:row>77</xdr:row>
      <xdr:rowOff>103521</xdr:rowOff>
    </xdr:to>
    <xdr:cxnSp macro="">
      <xdr:nvCxnSpPr>
        <xdr:cNvPr id="605" name="直線コネクタ 604"/>
        <xdr:cNvCxnSpPr/>
      </xdr:nvCxnSpPr>
      <xdr:spPr>
        <a:xfrm>
          <a:off x="12814300" y="13302734"/>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9038</xdr:rowOff>
    </xdr:from>
    <xdr:to>
      <xdr:col>23</xdr:col>
      <xdr:colOff>568325</xdr:colOff>
      <xdr:row>77</xdr:row>
      <xdr:rowOff>110638</xdr:rowOff>
    </xdr:to>
    <xdr:sp macro="" textlink="">
      <xdr:nvSpPr>
        <xdr:cNvPr id="615" name="円/楕円 614"/>
        <xdr:cNvSpPr/>
      </xdr:nvSpPr>
      <xdr:spPr>
        <a:xfrm>
          <a:off x="16268700" y="1321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31915</xdr:rowOff>
    </xdr:from>
    <xdr:ext cx="599010" cy="259045"/>
    <xdr:sp macro="" textlink="">
      <xdr:nvSpPr>
        <xdr:cNvPr id="616" name="公債費該当値テキスト"/>
        <xdr:cNvSpPr txBox="1"/>
      </xdr:nvSpPr>
      <xdr:spPr>
        <a:xfrm>
          <a:off x="16370300" y="130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52412</xdr:rowOff>
    </xdr:from>
    <xdr:to>
      <xdr:col>22</xdr:col>
      <xdr:colOff>415925</xdr:colOff>
      <xdr:row>77</xdr:row>
      <xdr:rowOff>154012</xdr:rowOff>
    </xdr:to>
    <xdr:sp macro="" textlink="">
      <xdr:nvSpPr>
        <xdr:cNvPr id="617" name="円/楕円 616"/>
        <xdr:cNvSpPr/>
      </xdr:nvSpPr>
      <xdr:spPr>
        <a:xfrm>
          <a:off x="15430500" y="132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170539</xdr:rowOff>
    </xdr:from>
    <xdr:ext cx="599010" cy="259045"/>
    <xdr:sp macro="" textlink="">
      <xdr:nvSpPr>
        <xdr:cNvPr id="618" name="テキスト ボックス 617"/>
        <xdr:cNvSpPr txBox="1"/>
      </xdr:nvSpPr>
      <xdr:spPr>
        <a:xfrm>
          <a:off x="15181794" y="1302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73233</xdr:rowOff>
    </xdr:from>
    <xdr:to>
      <xdr:col>21</xdr:col>
      <xdr:colOff>212725</xdr:colOff>
      <xdr:row>78</xdr:row>
      <xdr:rowOff>3383</xdr:rowOff>
    </xdr:to>
    <xdr:sp macro="" textlink="">
      <xdr:nvSpPr>
        <xdr:cNvPr id="619" name="円/楕円 618"/>
        <xdr:cNvSpPr/>
      </xdr:nvSpPr>
      <xdr:spPr>
        <a:xfrm>
          <a:off x="14541500" y="132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165960</xdr:rowOff>
    </xdr:from>
    <xdr:ext cx="599010" cy="259045"/>
    <xdr:sp macro="" textlink="">
      <xdr:nvSpPr>
        <xdr:cNvPr id="620" name="テキスト ボックス 619"/>
        <xdr:cNvSpPr txBox="1"/>
      </xdr:nvSpPr>
      <xdr:spPr>
        <a:xfrm>
          <a:off x="14292794" y="1336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52721</xdr:rowOff>
    </xdr:from>
    <xdr:to>
      <xdr:col>20</xdr:col>
      <xdr:colOff>9525</xdr:colOff>
      <xdr:row>77</xdr:row>
      <xdr:rowOff>154321</xdr:rowOff>
    </xdr:to>
    <xdr:sp macro="" textlink="">
      <xdr:nvSpPr>
        <xdr:cNvPr id="621" name="円/楕円 620"/>
        <xdr:cNvSpPr/>
      </xdr:nvSpPr>
      <xdr:spPr>
        <a:xfrm>
          <a:off x="13652500" y="132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170848</xdr:rowOff>
    </xdr:from>
    <xdr:ext cx="599010" cy="259045"/>
    <xdr:sp macro="" textlink="">
      <xdr:nvSpPr>
        <xdr:cNvPr id="622" name="テキスト ボックス 621"/>
        <xdr:cNvSpPr txBox="1"/>
      </xdr:nvSpPr>
      <xdr:spPr>
        <a:xfrm>
          <a:off x="13403794" y="1302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50284</xdr:rowOff>
    </xdr:from>
    <xdr:to>
      <xdr:col>18</xdr:col>
      <xdr:colOff>492125</xdr:colOff>
      <xdr:row>77</xdr:row>
      <xdr:rowOff>151884</xdr:rowOff>
    </xdr:to>
    <xdr:sp macro="" textlink="">
      <xdr:nvSpPr>
        <xdr:cNvPr id="623" name="円/楕円 622"/>
        <xdr:cNvSpPr/>
      </xdr:nvSpPr>
      <xdr:spPr>
        <a:xfrm>
          <a:off x="12763500" y="132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143011</xdr:rowOff>
    </xdr:from>
    <xdr:ext cx="599010" cy="259045"/>
    <xdr:sp macro="" textlink="">
      <xdr:nvSpPr>
        <xdr:cNvPr id="624" name="テキスト ボックス 623"/>
        <xdr:cNvSpPr txBox="1"/>
      </xdr:nvSpPr>
      <xdr:spPr>
        <a:xfrm>
          <a:off x="12514794" y="1334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118791</xdr:rowOff>
    </xdr:from>
    <xdr:to>
      <xdr:col>23</xdr:col>
      <xdr:colOff>517525</xdr:colOff>
      <xdr:row>98</xdr:row>
      <xdr:rowOff>122255</xdr:rowOff>
    </xdr:to>
    <xdr:cxnSp macro="">
      <xdr:nvCxnSpPr>
        <xdr:cNvPr id="653" name="直線コネクタ 652"/>
        <xdr:cNvCxnSpPr/>
      </xdr:nvCxnSpPr>
      <xdr:spPr>
        <a:xfrm flipV="1">
          <a:off x="15481300" y="16920891"/>
          <a:ext cx="8382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122255</xdr:rowOff>
    </xdr:from>
    <xdr:to>
      <xdr:col>22</xdr:col>
      <xdr:colOff>365125</xdr:colOff>
      <xdr:row>98</xdr:row>
      <xdr:rowOff>151099</xdr:rowOff>
    </xdr:to>
    <xdr:cxnSp macro="">
      <xdr:nvCxnSpPr>
        <xdr:cNvPr id="656" name="直線コネクタ 655"/>
        <xdr:cNvCxnSpPr/>
      </xdr:nvCxnSpPr>
      <xdr:spPr>
        <a:xfrm flipV="1">
          <a:off x="14592300" y="16924355"/>
          <a:ext cx="889000" cy="2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150163</xdr:rowOff>
    </xdr:from>
    <xdr:to>
      <xdr:col>21</xdr:col>
      <xdr:colOff>161925</xdr:colOff>
      <xdr:row>98</xdr:row>
      <xdr:rowOff>151099</xdr:rowOff>
    </xdr:to>
    <xdr:cxnSp macro="">
      <xdr:nvCxnSpPr>
        <xdr:cNvPr id="659" name="直線コネクタ 658"/>
        <xdr:cNvCxnSpPr/>
      </xdr:nvCxnSpPr>
      <xdr:spPr>
        <a:xfrm>
          <a:off x="13703300" y="16952263"/>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138292</xdr:rowOff>
    </xdr:from>
    <xdr:to>
      <xdr:col>19</xdr:col>
      <xdr:colOff>644525</xdr:colOff>
      <xdr:row>98</xdr:row>
      <xdr:rowOff>150163</xdr:rowOff>
    </xdr:to>
    <xdr:cxnSp macro="">
      <xdr:nvCxnSpPr>
        <xdr:cNvPr id="662" name="直線コネクタ 661"/>
        <xdr:cNvCxnSpPr/>
      </xdr:nvCxnSpPr>
      <xdr:spPr>
        <a:xfrm>
          <a:off x="12814300" y="16940392"/>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67991</xdr:rowOff>
    </xdr:from>
    <xdr:to>
      <xdr:col>23</xdr:col>
      <xdr:colOff>568325</xdr:colOff>
      <xdr:row>98</xdr:row>
      <xdr:rowOff>169591</xdr:rowOff>
    </xdr:to>
    <xdr:sp macro="" textlink="">
      <xdr:nvSpPr>
        <xdr:cNvPr id="672" name="円/楕円 671"/>
        <xdr:cNvSpPr/>
      </xdr:nvSpPr>
      <xdr:spPr>
        <a:xfrm>
          <a:off x="16268700" y="168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154368</xdr:rowOff>
    </xdr:from>
    <xdr:ext cx="534377" cy="259045"/>
    <xdr:sp macro="" textlink="">
      <xdr:nvSpPr>
        <xdr:cNvPr id="673" name="積立金該当値テキスト"/>
        <xdr:cNvSpPr txBox="1"/>
      </xdr:nvSpPr>
      <xdr:spPr>
        <a:xfrm>
          <a:off x="16370300" y="167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71455</xdr:rowOff>
    </xdr:from>
    <xdr:to>
      <xdr:col>22</xdr:col>
      <xdr:colOff>415925</xdr:colOff>
      <xdr:row>99</xdr:row>
      <xdr:rowOff>1605</xdr:rowOff>
    </xdr:to>
    <xdr:sp macro="" textlink="">
      <xdr:nvSpPr>
        <xdr:cNvPr id="674" name="円/楕円 673"/>
        <xdr:cNvSpPr/>
      </xdr:nvSpPr>
      <xdr:spPr>
        <a:xfrm>
          <a:off x="15430500" y="168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164182</xdr:rowOff>
    </xdr:from>
    <xdr:ext cx="534377" cy="259045"/>
    <xdr:sp macro="" textlink="">
      <xdr:nvSpPr>
        <xdr:cNvPr id="675" name="テキスト ボックス 674"/>
        <xdr:cNvSpPr txBox="1"/>
      </xdr:nvSpPr>
      <xdr:spPr>
        <a:xfrm>
          <a:off x="15214111" y="16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100299</xdr:rowOff>
    </xdr:from>
    <xdr:to>
      <xdr:col>21</xdr:col>
      <xdr:colOff>212725</xdr:colOff>
      <xdr:row>99</xdr:row>
      <xdr:rowOff>30449</xdr:rowOff>
    </xdr:to>
    <xdr:sp macro="" textlink="">
      <xdr:nvSpPr>
        <xdr:cNvPr id="676" name="円/楕円 675"/>
        <xdr:cNvSpPr/>
      </xdr:nvSpPr>
      <xdr:spPr>
        <a:xfrm>
          <a:off x="14541500" y="169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21576</xdr:rowOff>
    </xdr:from>
    <xdr:ext cx="534377" cy="259045"/>
    <xdr:sp macro="" textlink="">
      <xdr:nvSpPr>
        <xdr:cNvPr id="677" name="テキスト ボックス 676"/>
        <xdr:cNvSpPr txBox="1"/>
      </xdr:nvSpPr>
      <xdr:spPr>
        <a:xfrm>
          <a:off x="14325111" y="169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99363</xdr:rowOff>
    </xdr:from>
    <xdr:to>
      <xdr:col>20</xdr:col>
      <xdr:colOff>9525</xdr:colOff>
      <xdr:row>99</xdr:row>
      <xdr:rowOff>29513</xdr:rowOff>
    </xdr:to>
    <xdr:sp macro="" textlink="">
      <xdr:nvSpPr>
        <xdr:cNvPr id="678" name="円/楕円 677"/>
        <xdr:cNvSpPr/>
      </xdr:nvSpPr>
      <xdr:spPr>
        <a:xfrm>
          <a:off x="13652500" y="169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20640</xdr:rowOff>
    </xdr:from>
    <xdr:ext cx="534377" cy="259045"/>
    <xdr:sp macro="" textlink="">
      <xdr:nvSpPr>
        <xdr:cNvPr id="679" name="テキスト ボックス 678"/>
        <xdr:cNvSpPr txBox="1"/>
      </xdr:nvSpPr>
      <xdr:spPr>
        <a:xfrm>
          <a:off x="13436111" y="169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87492</xdr:rowOff>
    </xdr:from>
    <xdr:to>
      <xdr:col>18</xdr:col>
      <xdr:colOff>492125</xdr:colOff>
      <xdr:row>99</xdr:row>
      <xdr:rowOff>17642</xdr:rowOff>
    </xdr:to>
    <xdr:sp macro="" textlink="">
      <xdr:nvSpPr>
        <xdr:cNvPr id="680" name="円/楕円 679"/>
        <xdr:cNvSpPr/>
      </xdr:nvSpPr>
      <xdr:spPr>
        <a:xfrm>
          <a:off x="12763500" y="168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8769</xdr:rowOff>
    </xdr:from>
    <xdr:ext cx="534377" cy="259045"/>
    <xdr:sp macro="" textlink="">
      <xdr:nvSpPr>
        <xdr:cNvPr id="681" name="テキスト ボックス 680"/>
        <xdr:cNvSpPr txBox="1"/>
      </xdr:nvSpPr>
      <xdr:spPr>
        <a:xfrm>
          <a:off x="12547111" y="169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43117</xdr:rowOff>
    </xdr:from>
    <xdr:to>
      <xdr:col>32</xdr:col>
      <xdr:colOff>187325</xdr:colOff>
      <xdr:row>39</xdr:row>
      <xdr:rowOff>43497</xdr:rowOff>
    </xdr:to>
    <xdr:cxnSp macro="">
      <xdr:nvCxnSpPr>
        <xdr:cNvPr id="710" name="直線コネクタ 709"/>
        <xdr:cNvCxnSpPr/>
      </xdr:nvCxnSpPr>
      <xdr:spPr>
        <a:xfrm flipV="1">
          <a:off x="21323300" y="672966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43497</xdr:rowOff>
    </xdr:from>
    <xdr:to>
      <xdr:col>31</xdr:col>
      <xdr:colOff>34925</xdr:colOff>
      <xdr:row>39</xdr:row>
      <xdr:rowOff>44145</xdr:rowOff>
    </xdr:to>
    <xdr:cxnSp macro="">
      <xdr:nvCxnSpPr>
        <xdr:cNvPr id="713" name="直線コネクタ 712"/>
        <xdr:cNvCxnSpPr/>
      </xdr:nvCxnSpPr>
      <xdr:spPr>
        <a:xfrm flipV="1">
          <a:off x="20434300" y="673004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43841</xdr:rowOff>
    </xdr:from>
    <xdr:to>
      <xdr:col>29</xdr:col>
      <xdr:colOff>517525</xdr:colOff>
      <xdr:row>39</xdr:row>
      <xdr:rowOff>44145</xdr:rowOff>
    </xdr:to>
    <xdr:cxnSp macro="">
      <xdr:nvCxnSpPr>
        <xdr:cNvPr id="716" name="直線コネクタ 715"/>
        <xdr:cNvCxnSpPr/>
      </xdr:nvCxnSpPr>
      <xdr:spPr>
        <a:xfrm>
          <a:off x="19545300" y="67303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43574</xdr:rowOff>
    </xdr:from>
    <xdr:to>
      <xdr:col>28</xdr:col>
      <xdr:colOff>314325</xdr:colOff>
      <xdr:row>39</xdr:row>
      <xdr:rowOff>43841</xdr:rowOff>
    </xdr:to>
    <xdr:cxnSp macro="">
      <xdr:nvCxnSpPr>
        <xdr:cNvPr id="719" name="直線コネクタ 718"/>
        <xdr:cNvCxnSpPr/>
      </xdr:nvCxnSpPr>
      <xdr:spPr>
        <a:xfrm>
          <a:off x="18656300" y="673012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163767</xdr:rowOff>
    </xdr:from>
    <xdr:to>
      <xdr:col>32</xdr:col>
      <xdr:colOff>238125</xdr:colOff>
      <xdr:row>39</xdr:row>
      <xdr:rowOff>93917</xdr:rowOff>
    </xdr:to>
    <xdr:sp macro="" textlink="">
      <xdr:nvSpPr>
        <xdr:cNvPr id="729" name="円/楕円 728"/>
        <xdr:cNvSpPr/>
      </xdr:nvSpPr>
      <xdr:spPr>
        <a:xfrm>
          <a:off x="221107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13932" cy="259045"/>
    <xdr:sp macro="" textlink="">
      <xdr:nvSpPr>
        <xdr:cNvPr id="730" name="投資及び出資金該当値テキスト"/>
        <xdr:cNvSpPr txBox="1"/>
      </xdr:nvSpPr>
      <xdr:spPr>
        <a:xfrm>
          <a:off x="22212300" y="661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164147</xdr:rowOff>
    </xdr:from>
    <xdr:to>
      <xdr:col>31</xdr:col>
      <xdr:colOff>85725</xdr:colOff>
      <xdr:row>39</xdr:row>
      <xdr:rowOff>94297</xdr:rowOff>
    </xdr:to>
    <xdr:sp macro="" textlink="">
      <xdr:nvSpPr>
        <xdr:cNvPr id="731" name="円/楕円 730"/>
        <xdr:cNvSpPr/>
      </xdr:nvSpPr>
      <xdr:spPr>
        <a:xfrm>
          <a:off x="2127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85424</xdr:rowOff>
    </xdr:from>
    <xdr:ext cx="313932" cy="259045"/>
    <xdr:sp macro="" textlink="">
      <xdr:nvSpPr>
        <xdr:cNvPr id="732" name="テキスト ボックス 731"/>
        <xdr:cNvSpPr txBox="1"/>
      </xdr:nvSpPr>
      <xdr:spPr>
        <a:xfrm>
          <a:off x="2116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164795</xdr:rowOff>
    </xdr:from>
    <xdr:to>
      <xdr:col>29</xdr:col>
      <xdr:colOff>568325</xdr:colOff>
      <xdr:row>39</xdr:row>
      <xdr:rowOff>94945</xdr:rowOff>
    </xdr:to>
    <xdr:sp macro="" textlink="">
      <xdr:nvSpPr>
        <xdr:cNvPr id="733" name="円/楕円 732"/>
        <xdr:cNvSpPr/>
      </xdr:nvSpPr>
      <xdr:spPr>
        <a:xfrm>
          <a:off x="2038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86072</xdr:rowOff>
    </xdr:from>
    <xdr:ext cx="249299" cy="259045"/>
    <xdr:sp macro="" textlink="">
      <xdr:nvSpPr>
        <xdr:cNvPr id="734" name="テキスト ボックス 733"/>
        <xdr:cNvSpPr txBox="1"/>
      </xdr:nvSpPr>
      <xdr:spPr>
        <a:xfrm>
          <a:off x="20309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164491</xdr:rowOff>
    </xdr:from>
    <xdr:to>
      <xdr:col>28</xdr:col>
      <xdr:colOff>365125</xdr:colOff>
      <xdr:row>39</xdr:row>
      <xdr:rowOff>94641</xdr:rowOff>
    </xdr:to>
    <xdr:sp macro="" textlink="">
      <xdr:nvSpPr>
        <xdr:cNvPr id="735" name="円/楕円 734"/>
        <xdr:cNvSpPr/>
      </xdr:nvSpPr>
      <xdr:spPr>
        <a:xfrm>
          <a:off x="19494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85768</xdr:rowOff>
    </xdr:from>
    <xdr:ext cx="313932" cy="259045"/>
    <xdr:sp macro="" textlink="">
      <xdr:nvSpPr>
        <xdr:cNvPr id="736" name="テキスト ボックス 735"/>
        <xdr:cNvSpPr txBox="1"/>
      </xdr:nvSpPr>
      <xdr:spPr>
        <a:xfrm>
          <a:off x="19388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164224</xdr:rowOff>
    </xdr:from>
    <xdr:to>
      <xdr:col>27</xdr:col>
      <xdr:colOff>161925</xdr:colOff>
      <xdr:row>39</xdr:row>
      <xdr:rowOff>94374</xdr:rowOff>
    </xdr:to>
    <xdr:sp macro="" textlink="">
      <xdr:nvSpPr>
        <xdr:cNvPr id="737" name="円/楕円 736"/>
        <xdr:cNvSpPr/>
      </xdr:nvSpPr>
      <xdr:spPr>
        <a:xfrm>
          <a:off x="18605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85501</xdr:rowOff>
    </xdr:from>
    <xdr:ext cx="313932" cy="259045"/>
    <xdr:sp macro="" textlink="">
      <xdr:nvSpPr>
        <xdr:cNvPr id="738" name="テキスト ボックス 737"/>
        <xdr:cNvSpPr txBox="1"/>
      </xdr:nvSpPr>
      <xdr:spPr>
        <a:xfrm>
          <a:off x="18499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66914</xdr:rowOff>
    </xdr:from>
    <xdr:to>
      <xdr:col>32</xdr:col>
      <xdr:colOff>187325</xdr:colOff>
      <xdr:row>54</xdr:row>
      <xdr:rowOff>115880</xdr:rowOff>
    </xdr:to>
    <xdr:cxnSp macro="">
      <xdr:nvCxnSpPr>
        <xdr:cNvPr id="765" name="直線コネクタ 764"/>
        <xdr:cNvCxnSpPr/>
      </xdr:nvCxnSpPr>
      <xdr:spPr>
        <a:xfrm>
          <a:off x="21323300" y="9153764"/>
          <a:ext cx="838200" cy="2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66914</xdr:rowOff>
    </xdr:from>
    <xdr:to>
      <xdr:col>31</xdr:col>
      <xdr:colOff>34925</xdr:colOff>
      <xdr:row>53</xdr:row>
      <xdr:rowOff>78481</xdr:rowOff>
    </xdr:to>
    <xdr:cxnSp macro="">
      <xdr:nvCxnSpPr>
        <xdr:cNvPr id="768" name="直線コネクタ 767"/>
        <xdr:cNvCxnSpPr/>
      </xdr:nvCxnSpPr>
      <xdr:spPr>
        <a:xfrm flipV="1">
          <a:off x="20434300" y="915376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70" name="テキスト ボックス 769"/>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78481</xdr:rowOff>
    </xdr:from>
    <xdr:to>
      <xdr:col>29</xdr:col>
      <xdr:colOff>517525</xdr:colOff>
      <xdr:row>54</xdr:row>
      <xdr:rowOff>54295</xdr:rowOff>
    </xdr:to>
    <xdr:cxnSp macro="">
      <xdr:nvCxnSpPr>
        <xdr:cNvPr id="771" name="直線コネクタ 770"/>
        <xdr:cNvCxnSpPr/>
      </xdr:nvCxnSpPr>
      <xdr:spPr>
        <a:xfrm flipV="1">
          <a:off x="19545300" y="9165331"/>
          <a:ext cx="8890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3" name="テキスト ボックス 772"/>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54295</xdr:rowOff>
    </xdr:from>
    <xdr:to>
      <xdr:col>28</xdr:col>
      <xdr:colOff>314325</xdr:colOff>
      <xdr:row>54</xdr:row>
      <xdr:rowOff>56993</xdr:rowOff>
    </xdr:to>
    <xdr:cxnSp macro="">
      <xdr:nvCxnSpPr>
        <xdr:cNvPr id="774" name="直線コネクタ 773"/>
        <xdr:cNvCxnSpPr/>
      </xdr:nvCxnSpPr>
      <xdr:spPr>
        <a:xfrm flipV="1">
          <a:off x="18656300" y="931259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65080</xdr:rowOff>
    </xdr:from>
    <xdr:to>
      <xdr:col>32</xdr:col>
      <xdr:colOff>238125</xdr:colOff>
      <xdr:row>54</xdr:row>
      <xdr:rowOff>166680</xdr:rowOff>
    </xdr:to>
    <xdr:sp macro="" textlink="">
      <xdr:nvSpPr>
        <xdr:cNvPr id="784" name="円/楕円 783"/>
        <xdr:cNvSpPr/>
      </xdr:nvSpPr>
      <xdr:spPr>
        <a:xfrm>
          <a:off x="22110700" y="93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87957</xdr:rowOff>
    </xdr:from>
    <xdr:ext cx="534377" cy="259045"/>
    <xdr:sp macro="" textlink="">
      <xdr:nvSpPr>
        <xdr:cNvPr id="785" name="貸付金該当値テキスト"/>
        <xdr:cNvSpPr txBox="1"/>
      </xdr:nvSpPr>
      <xdr:spPr>
        <a:xfrm>
          <a:off x="22212300" y="9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16114</xdr:rowOff>
    </xdr:from>
    <xdr:to>
      <xdr:col>31</xdr:col>
      <xdr:colOff>85725</xdr:colOff>
      <xdr:row>53</xdr:row>
      <xdr:rowOff>117714</xdr:rowOff>
    </xdr:to>
    <xdr:sp macro="" textlink="">
      <xdr:nvSpPr>
        <xdr:cNvPr id="786" name="円/楕円 785"/>
        <xdr:cNvSpPr/>
      </xdr:nvSpPr>
      <xdr:spPr>
        <a:xfrm>
          <a:off x="21272500" y="9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134241</xdr:rowOff>
    </xdr:from>
    <xdr:ext cx="534377" cy="259045"/>
    <xdr:sp macro="" textlink="">
      <xdr:nvSpPr>
        <xdr:cNvPr id="787" name="テキスト ボックス 786"/>
        <xdr:cNvSpPr txBox="1"/>
      </xdr:nvSpPr>
      <xdr:spPr>
        <a:xfrm>
          <a:off x="21056111" y="88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27681</xdr:rowOff>
    </xdr:from>
    <xdr:to>
      <xdr:col>29</xdr:col>
      <xdr:colOff>568325</xdr:colOff>
      <xdr:row>53</xdr:row>
      <xdr:rowOff>129281</xdr:rowOff>
    </xdr:to>
    <xdr:sp macro="" textlink="">
      <xdr:nvSpPr>
        <xdr:cNvPr id="788" name="円/楕円 787"/>
        <xdr:cNvSpPr/>
      </xdr:nvSpPr>
      <xdr:spPr>
        <a:xfrm>
          <a:off x="20383500" y="91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145808</xdr:rowOff>
    </xdr:from>
    <xdr:ext cx="534377" cy="259045"/>
    <xdr:sp macro="" textlink="">
      <xdr:nvSpPr>
        <xdr:cNvPr id="789" name="テキスト ボックス 788"/>
        <xdr:cNvSpPr txBox="1"/>
      </xdr:nvSpPr>
      <xdr:spPr>
        <a:xfrm>
          <a:off x="20167111" y="88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3495</xdr:rowOff>
    </xdr:from>
    <xdr:to>
      <xdr:col>28</xdr:col>
      <xdr:colOff>365125</xdr:colOff>
      <xdr:row>54</xdr:row>
      <xdr:rowOff>105095</xdr:rowOff>
    </xdr:to>
    <xdr:sp macro="" textlink="">
      <xdr:nvSpPr>
        <xdr:cNvPr id="790" name="円/楕円 789"/>
        <xdr:cNvSpPr/>
      </xdr:nvSpPr>
      <xdr:spPr>
        <a:xfrm>
          <a:off x="19494500" y="92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121622</xdr:rowOff>
    </xdr:from>
    <xdr:ext cx="534377" cy="259045"/>
    <xdr:sp macro="" textlink="">
      <xdr:nvSpPr>
        <xdr:cNvPr id="791" name="テキスト ボックス 790"/>
        <xdr:cNvSpPr txBox="1"/>
      </xdr:nvSpPr>
      <xdr:spPr>
        <a:xfrm>
          <a:off x="19278111" y="90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6193</xdr:rowOff>
    </xdr:from>
    <xdr:to>
      <xdr:col>27</xdr:col>
      <xdr:colOff>161925</xdr:colOff>
      <xdr:row>54</xdr:row>
      <xdr:rowOff>107793</xdr:rowOff>
    </xdr:to>
    <xdr:sp macro="" textlink="">
      <xdr:nvSpPr>
        <xdr:cNvPr id="792" name="円/楕円 791"/>
        <xdr:cNvSpPr/>
      </xdr:nvSpPr>
      <xdr:spPr>
        <a:xfrm>
          <a:off x="18605500" y="92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124320</xdr:rowOff>
    </xdr:from>
    <xdr:ext cx="534377" cy="259045"/>
    <xdr:sp macro="" textlink="">
      <xdr:nvSpPr>
        <xdr:cNvPr id="793" name="テキスト ボックス 792"/>
        <xdr:cNvSpPr txBox="1"/>
      </xdr:nvSpPr>
      <xdr:spPr>
        <a:xfrm>
          <a:off x="18389111" y="90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106373</xdr:rowOff>
    </xdr:from>
    <xdr:to>
      <xdr:col>32</xdr:col>
      <xdr:colOff>187325</xdr:colOff>
      <xdr:row>76</xdr:row>
      <xdr:rowOff>129386</xdr:rowOff>
    </xdr:to>
    <xdr:cxnSp macro="">
      <xdr:nvCxnSpPr>
        <xdr:cNvPr id="822" name="直線コネクタ 821"/>
        <xdr:cNvCxnSpPr/>
      </xdr:nvCxnSpPr>
      <xdr:spPr>
        <a:xfrm>
          <a:off x="21323300" y="13136573"/>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106373</xdr:rowOff>
    </xdr:from>
    <xdr:to>
      <xdr:col>31</xdr:col>
      <xdr:colOff>34925</xdr:colOff>
      <xdr:row>76</xdr:row>
      <xdr:rowOff>157249</xdr:rowOff>
    </xdr:to>
    <xdr:cxnSp macro="">
      <xdr:nvCxnSpPr>
        <xdr:cNvPr id="825" name="直線コネクタ 824"/>
        <xdr:cNvCxnSpPr/>
      </xdr:nvCxnSpPr>
      <xdr:spPr>
        <a:xfrm flipV="1">
          <a:off x="20434300" y="13136573"/>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157249</xdr:rowOff>
    </xdr:from>
    <xdr:to>
      <xdr:col>29</xdr:col>
      <xdr:colOff>517525</xdr:colOff>
      <xdr:row>77</xdr:row>
      <xdr:rowOff>18980</xdr:rowOff>
    </xdr:to>
    <xdr:cxnSp macro="">
      <xdr:nvCxnSpPr>
        <xdr:cNvPr id="828" name="直線コネクタ 827"/>
        <xdr:cNvCxnSpPr/>
      </xdr:nvCxnSpPr>
      <xdr:spPr>
        <a:xfrm flipV="1">
          <a:off x="19545300" y="13187449"/>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138492</xdr:rowOff>
    </xdr:from>
    <xdr:to>
      <xdr:col>28</xdr:col>
      <xdr:colOff>314325</xdr:colOff>
      <xdr:row>77</xdr:row>
      <xdr:rowOff>18980</xdr:rowOff>
    </xdr:to>
    <xdr:cxnSp macro="">
      <xdr:nvCxnSpPr>
        <xdr:cNvPr id="831" name="直線コネクタ 830"/>
        <xdr:cNvCxnSpPr/>
      </xdr:nvCxnSpPr>
      <xdr:spPr>
        <a:xfrm>
          <a:off x="18656300" y="13168692"/>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78586</xdr:rowOff>
    </xdr:from>
    <xdr:to>
      <xdr:col>32</xdr:col>
      <xdr:colOff>238125</xdr:colOff>
      <xdr:row>77</xdr:row>
      <xdr:rowOff>8736</xdr:rowOff>
    </xdr:to>
    <xdr:sp macro="" textlink="">
      <xdr:nvSpPr>
        <xdr:cNvPr id="841" name="円/楕円 840"/>
        <xdr:cNvSpPr/>
      </xdr:nvSpPr>
      <xdr:spPr>
        <a:xfrm>
          <a:off x="22110700" y="131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57013</xdr:rowOff>
    </xdr:from>
    <xdr:ext cx="599010" cy="259045"/>
    <xdr:sp macro="" textlink="">
      <xdr:nvSpPr>
        <xdr:cNvPr id="842" name="繰出金該当値テキスト"/>
        <xdr:cNvSpPr txBox="1"/>
      </xdr:nvSpPr>
      <xdr:spPr>
        <a:xfrm>
          <a:off x="22212300" y="130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112,707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55573</xdr:rowOff>
    </xdr:from>
    <xdr:to>
      <xdr:col>31</xdr:col>
      <xdr:colOff>85725</xdr:colOff>
      <xdr:row>76</xdr:row>
      <xdr:rowOff>157173</xdr:rowOff>
    </xdr:to>
    <xdr:sp macro="" textlink="">
      <xdr:nvSpPr>
        <xdr:cNvPr id="843" name="円/楕円 842"/>
        <xdr:cNvSpPr/>
      </xdr:nvSpPr>
      <xdr:spPr>
        <a:xfrm>
          <a:off x="21272500" y="130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2251</xdr:rowOff>
    </xdr:from>
    <xdr:ext cx="599010" cy="259045"/>
    <xdr:sp macro="" textlink="">
      <xdr:nvSpPr>
        <xdr:cNvPr id="844" name="テキスト ボックス 843"/>
        <xdr:cNvSpPr txBox="1"/>
      </xdr:nvSpPr>
      <xdr:spPr>
        <a:xfrm>
          <a:off x="21023794" y="1286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106449</xdr:rowOff>
    </xdr:from>
    <xdr:to>
      <xdr:col>29</xdr:col>
      <xdr:colOff>568325</xdr:colOff>
      <xdr:row>77</xdr:row>
      <xdr:rowOff>36599</xdr:rowOff>
    </xdr:to>
    <xdr:sp macro="" textlink="">
      <xdr:nvSpPr>
        <xdr:cNvPr id="845" name="円/楕円 844"/>
        <xdr:cNvSpPr/>
      </xdr:nvSpPr>
      <xdr:spPr>
        <a:xfrm>
          <a:off x="20383500" y="131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27726</xdr:rowOff>
    </xdr:from>
    <xdr:ext cx="599010" cy="259045"/>
    <xdr:sp macro="" textlink="">
      <xdr:nvSpPr>
        <xdr:cNvPr id="846" name="テキスト ボックス 845"/>
        <xdr:cNvSpPr txBox="1"/>
      </xdr:nvSpPr>
      <xdr:spPr>
        <a:xfrm>
          <a:off x="20134794" y="1322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139630</xdr:rowOff>
    </xdr:from>
    <xdr:to>
      <xdr:col>28</xdr:col>
      <xdr:colOff>365125</xdr:colOff>
      <xdr:row>77</xdr:row>
      <xdr:rowOff>69780</xdr:rowOff>
    </xdr:to>
    <xdr:sp macro="" textlink="">
      <xdr:nvSpPr>
        <xdr:cNvPr id="847" name="円/楕円 846"/>
        <xdr:cNvSpPr/>
      </xdr:nvSpPr>
      <xdr:spPr>
        <a:xfrm>
          <a:off x="19494500" y="131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60907</xdr:rowOff>
    </xdr:from>
    <xdr:ext cx="534377" cy="259045"/>
    <xdr:sp macro="" textlink="">
      <xdr:nvSpPr>
        <xdr:cNvPr id="848" name="テキスト ボックス 847"/>
        <xdr:cNvSpPr txBox="1"/>
      </xdr:nvSpPr>
      <xdr:spPr>
        <a:xfrm>
          <a:off x="19278111" y="132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87692</xdr:rowOff>
    </xdr:from>
    <xdr:to>
      <xdr:col>27</xdr:col>
      <xdr:colOff>161925</xdr:colOff>
      <xdr:row>77</xdr:row>
      <xdr:rowOff>17842</xdr:rowOff>
    </xdr:to>
    <xdr:sp macro="" textlink="">
      <xdr:nvSpPr>
        <xdr:cNvPr id="849" name="円/楕円 848"/>
        <xdr:cNvSpPr/>
      </xdr:nvSpPr>
      <xdr:spPr>
        <a:xfrm>
          <a:off x="18605500" y="13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8969</xdr:rowOff>
    </xdr:from>
    <xdr:ext cx="599010" cy="259045"/>
    <xdr:sp macro="" textlink="">
      <xdr:nvSpPr>
        <xdr:cNvPr id="850" name="テキスト ボックス 849"/>
        <xdr:cNvSpPr txBox="1"/>
      </xdr:nvSpPr>
      <xdr:spPr>
        <a:xfrm>
          <a:off x="18356794" y="1321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■物件費：類似団体平均である２９３，３９４円と比較すると、住民</a:t>
          </a:r>
          <a:r>
            <a:rPr kumimoji="1" lang="en-US" altLang="ja-JP" sz="1300">
              <a:latin typeface="ＭＳ Ｐゴシック"/>
            </a:rPr>
            <a:t>1</a:t>
          </a:r>
          <a:r>
            <a:rPr kumimoji="1" lang="ja-JP" altLang="en-US" sz="1300">
              <a:latin typeface="ＭＳ Ｐゴシック"/>
            </a:rPr>
            <a:t>人当たりのコストは大きく下回っている。要因としては、公共施設の維持管理経費を徹底して削減に取り組んできた事が挙げられる。今後も管理的経費の削減を徹底しコスト削減に努める。</a:t>
          </a:r>
        </a:p>
        <a:p>
          <a:r>
            <a:rPr kumimoji="1" lang="ja-JP" altLang="en-US" sz="1300">
              <a:latin typeface="ＭＳ Ｐゴシック"/>
            </a:rPr>
            <a:t>■扶助費：類似団体平均である６２，１４５円と比較すると、住民１人当たりのコストは大きく上回っている。要因としては、養護老人ホームの施設措置費が一般財源化されたためであり、今後も施設措置費の増加は避けられないが、財政を圧迫するような上昇には歯止めを掛けるように努める。</a:t>
          </a:r>
        </a:p>
        <a:p>
          <a:r>
            <a:rPr kumimoji="1" lang="ja-JP" altLang="en-US" sz="1300">
              <a:latin typeface="ＭＳ Ｐゴシック"/>
            </a:rPr>
            <a:t>■補助費：類似団体平均である１７１，４１８円と比較すると、住民１人当たりのコストは大きく上回っている。要因としては、ごみ、し尿、消防等に係る一部事務組合への負担金のほか国保病院への繰出金が多額となっていることが挙げられる。今後は各種団体への補助金の見直し等を進め、類似団体平均の水準に近づけ　　　るように務める。</a:t>
          </a:r>
        </a:p>
        <a:p>
          <a:r>
            <a:rPr kumimoji="1" lang="ja-JP" altLang="en-US" sz="1300">
              <a:latin typeface="ＭＳ Ｐゴシック"/>
            </a:rPr>
            <a:t>■普通建設事業費（うち更新整備）：類似団体平均である１３０，７９６円と比較すると、住民１人当たりのコストは大きく上回っている。前年度と比較すると大きく下回っているが、要因としては、庁舎耐震改修等整備事業が終了したことが挙げられる。今後は緊急度、住民ニーズを的確に把握した事業選択を行い、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3,023
3,019
345.65
4,229,238
4,037,532
190,740
2,611,719
5,479,646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142966</xdr:rowOff>
    </xdr:from>
    <xdr:to>
      <xdr:col>6</xdr:col>
      <xdr:colOff>511175</xdr:colOff>
      <xdr:row>37</xdr:row>
      <xdr:rowOff>162201</xdr:rowOff>
    </xdr:to>
    <xdr:cxnSp macro="">
      <xdr:nvCxnSpPr>
        <xdr:cNvPr id="62" name="直線コネクタ 61"/>
        <xdr:cNvCxnSpPr/>
      </xdr:nvCxnSpPr>
      <xdr:spPr>
        <a:xfrm flipV="1">
          <a:off x="3797300" y="6486616"/>
          <a:ext cx="8382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153334</xdr:rowOff>
    </xdr:from>
    <xdr:to>
      <xdr:col>5</xdr:col>
      <xdr:colOff>358775</xdr:colOff>
      <xdr:row>37</xdr:row>
      <xdr:rowOff>162201</xdr:rowOff>
    </xdr:to>
    <xdr:cxnSp macro="">
      <xdr:nvCxnSpPr>
        <xdr:cNvPr id="65" name="直線コネクタ 64"/>
        <xdr:cNvCxnSpPr/>
      </xdr:nvCxnSpPr>
      <xdr:spPr>
        <a:xfrm>
          <a:off x="2908300" y="6496984"/>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147815</xdr:rowOff>
    </xdr:from>
    <xdr:to>
      <xdr:col>4</xdr:col>
      <xdr:colOff>155575</xdr:colOff>
      <xdr:row>37</xdr:row>
      <xdr:rowOff>153334</xdr:rowOff>
    </xdr:to>
    <xdr:cxnSp macro="">
      <xdr:nvCxnSpPr>
        <xdr:cNvPr id="68" name="直線コネクタ 67"/>
        <xdr:cNvCxnSpPr/>
      </xdr:nvCxnSpPr>
      <xdr:spPr>
        <a:xfrm>
          <a:off x="2019300" y="6491465"/>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113231</xdr:rowOff>
    </xdr:from>
    <xdr:to>
      <xdr:col>2</xdr:col>
      <xdr:colOff>638175</xdr:colOff>
      <xdr:row>37</xdr:row>
      <xdr:rowOff>147815</xdr:rowOff>
    </xdr:to>
    <xdr:cxnSp macro="">
      <xdr:nvCxnSpPr>
        <xdr:cNvPr id="71" name="直線コネクタ 70"/>
        <xdr:cNvCxnSpPr/>
      </xdr:nvCxnSpPr>
      <xdr:spPr>
        <a:xfrm>
          <a:off x="1130300" y="6456881"/>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92166</xdr:rowOff>
    </xdr:from>
    <xdr:to>
      <xdr:col>6</xdr:col>
      <xdr:colOff>561975</xdr:colOff>
      <xdr:row>38</xdr:row>
      <xdr:rowOff>22316</xdr:rowOff>
    </xdr:to>
    <xdr:sp macro="" textlink="">
      <xdr:nvSpPr>
        <xdr:cNvPr id="81" name="円/楕円 80"/>
        <xdr:cNvSpPr/>
      </xdr:nvSpPr>
      <xdr:spPr>
        <a:xfrm>
          <a:off x="4584700" y="64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70593</xdr:rowOff>
    </xdr:from>
    <xdr:ext cx="534377" cy="259045"/>
    <xdr:sp macro="" textlink="">
      <xdr:nvSpPr>
        <xdr:cNvPr id="82" name="議会費該当値テキスト"/>
        <xdr:cNvSpPr txBox="1"/>
      </xdr:nvSpPr>
      <xdr:spPr>
        <a:xfrm>
          <a:off x="4686300" y="6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111401</xdr:rowOff>
    </xdr:from>
    <xdr:to>
      <xdr:col>5</xdr:col>
      <xdr:colOff>409575</xdr:colOff>
      <xdr:row>38</xdr:row>
      <xdr:rowOff>41551</xdr:rowOff>
    </xdr:to>
    <xdr:sp macro="" textlink="">
      <xdr:nvSpPr>
        <xdr:cNvPr id="83" name="円/楕円 82"/>
        <xdr:cNvSpPr/>
      </xdr:nvSpPr>
      <xdr:spPr>
        <a:xfrm>
          <a:off x="3746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32678</xdr:rowOff>
    </xdr:from>
    <xdr:ext cx="534377" cy="259045"/>
    <xdr:sp macro="" textlink="">
      <xdr:nvSpPr>
        <xdr:cNvPr id="84" name="テキスト ボックス 83"/>
        <xdr:cNvSpPr txBox="1"/>
      </xdr:nvSpPr>
      <xdr:spPr>
        <a:xfrm>
          <a:off x="3530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102534</xdr:rowOff>
    </xdr:from>
    <xdr:to>
      <xdr:col>4</xdr:col>
      <xdr:colOff>206375</xdr:colOff>
      <xdr:row>38</xdr:row>
      <xdr:rowOff>32685</xdr:rowOff>
    </xdr:to>
    <xdr:sp macro="" textlink="">
      <xdr:nvSpPr>
        <xdr:cNvPr id="85" name="円/楕円 84"/>
        <xdr:cNvSpPr/>
      </xdr:nvSpPr>
      <xdr:spPr>
        <a:xfrm>
          <a:off x="2857500" y="6446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23811</xdr:rowOff>
    </xdr:from>
    <xdr:ext cx="534377" cy="259045"/>
    <xdr:sp macro="" textlink="">
      <xdr:nvSpPr>
        <xdr:cNvPr id="86" name="テキスト ボックス 85"/>
        <xdr:cNvSpPr txBox="1"/>
      </xdr:nvSpPr>
      <xdr:spPr>
        <a:xfrm>
          <a:off x="2641111" y="65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97015</xdr:rowOff>
    </xdr:from>
    <xdr:to>
      <xdr:col>3</xdr:col>
      <xdr:colOff>3175</xdr:colOff>
      <xdr:row>38</xdr:row>
      <xdr:rowOff>27166</xdr:rowOff>
    </xdr:to>
    <xdr:sp macro="" textlink="">
      <xdr:nvSpPr>
        <xdr:cNvPr id="87" name="円/楕円 86"/>
        <xdr:cNvSpPr/>
      </xdr:nvSpPr>
      <xdr:spPr>
        <a:xfrm>
          <a:off x="1968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18292</xdr:rowOff>
    </xdr:from>
    <xdr:ext cx="534377" cy="259045"/>
    <xdr:sp macro="" textlink="">
      <xdr:nvSpPr>
        <xdr:cNvPr id="88" name="テキスト ボックス 87"/>
        <xdr:cNvSpPr txBox="1"/>
      </xdr:nvSpPr>
      <xdr:spPr>
        <a:xfrm>
          <a:off x="1752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62431</xdr:rowOff>
    </xdr:from>
    <xdr:to>
      <xdr:col>1</xdr:col>
      <xdr:colOff>485775</xdr:colOff>
      <xdr:row>37</xdr:row>
      <xdr:rowOff>164032</xdr:rowOff>
    </xdr:to>
    <xdr:sp macro="" textlink="">
      <xdr:nvSpPr>
        <xdr:cNvPr id="89" name="円/楕円 88"/>
        <xdr:cNvSpPr/>
      </xdr:nvSpPr>
      <xdr:spPr>
        <a:xfrm>
          <a:off x="1079500" y="64060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155158</xdr:rowOff>
    </xdr:from>
    <xdr:ext cx="534377" cy="259045"/>
    <xdr:sp macro="" textlink="">
      <xdr:nvSpPr>
        <xdr:cNvPr id="90" name="テキスト ボックス 89"/>
        <xdr:cNvSpPr txBox="1"/>
      </xdr:nvSpPr>
      <xdr:spPr>
        <a:xfrm>
          <a:off x="863111" y="64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98993</xdr:rowOff>
    </xdr:from>
    <xdr:to>
      <xdr:col>6</xdr:col>
      <xdr:colOff>511175</xdr:colOff>
      <xdr:row>57</xdr:row>
      <xdr:rowOff>51081</xdr:rowOff>
    </xdr:to>
    <xdr:cxnSp macro="">
      <xdr:nvCxnSpPr>
        <xdr:cNvPr id="115" name="直線コネクタ 114"/>
        <xdr:cNvCxnSpPr/>
      </xdr:nvCxnSpPr>
      <xdr:spPr>
        <a:xfrm>
          <a:off x="3797300" y="9700193"/>
          <a:ext cx="838200" cy="1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98993</xdr:rowOff>
    </xdr:from>
    <xdr:to>
      <xdr:col>5</xdr:col>
      <xdr:colOff>358775</xdr:colOff>
      <xdr:row>57</xdr:row>
      <xdr:rowOff>70817</xdr:rowOff>
    </xdr:to>
    <xdr:cxnSp macro="">
      <xdr:nvCxnSpPr>
        <xdr:cNvPr id="118" name="直線コネクタ 117"/>
        <xdr:cNvCxnSpPr/>
      </xdr:nvCxnSpPr>
      <xdr:spPr>
        <a:xfrm flipV="1">
          <a:off x="2908300" y="9700193"/>
          <a:ext cx="889000" cy="1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70817</xdr:rowOff>
    </xdr:from>
    <xdr:to>
      <xdr:col>4</xdr:col>
      <xdr:colOff>155575</xdr:colOff>
      <xdr:row>57</xdr:row>
      <xdr:rowOff>70928</xdr:rowOff>
    </xdr:to>
    <xdr:cxnSp macro="">
      <xdr:nvCxnSpPr>
        <xdr:cNvPr id="121" name="直線コネクタ 120"/>
        <xdr:cNvCxnSpPr/>
      </xdr:nvCxnSpPr>
      <xdr:spPr>
        <a:xfrm flipV="1">
          <a:off x="2019300" y="9843467"/>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59089</xdr:rowOff>
    </xdr:from>
    <xdr:to>
      <xdr:col>2</xdr:col>
      <xdr:colOff>638175</xdr:colOff>
      <xdr:row>57</xdr:row>
      <xdr:rowOff>70928</xdr:rowOff>
    </xdr:to>
    <xdr:cxnSp macro="">
      <xdr:nvCxnSpPr>
        <xdr:cNvPr id="124" name="直線コネクタ 123"/>
        <xdr:cNvCxnSpPr/>
      </xdr:nvCxnSpPr>
      <xdr:spPr>
        <a:xfrm>
          <a:off x="1130300" y="9831739"/>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281</xdr:rowOff>
    </xdr:from>
    <xdr:to>
      <xdr:col>6</xdr:col>
      <xdr:colOff>561975</xdr:colOff>
      <xdr:row>57</xdr:row>
      <xdr:rowOff>101881</xdr:rowOff>
    </xdr:to>
    <xdr:sp macro="" textlink="">
      <xdr:nvSpPr>
        <xdr:cNvPr id="134" name="円/楕円 133"/>
        <xdr:cNvSpPr/>
      </xdr:nvSpPr>
      <xdr:spPr>
        <a:xfrm>
          <a:off x="4584700" y="97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86658</xdr:rowOff>
    </xdr:from>
    <xdr:ext cx="599010" cy="259045"/>
    <xdr:sp macro="" textlink="">
      <xdr:nvSpPr>
        <xdr:cNvPr id="135" name="総務費該当値テキスト"/>
        <xdr:cNvSpPr txBox="1"/>
      </xdr:nvSpPr>
      <xdr:spPr>
        <a:xfrm>
          <a:off x="4686300" y="96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48193</xdr:rowOff>
    </xdr:from>
    <xdr:to>
      <xdr:col>5</xdr:col>
      <xdr:colOff>409575</xdr:colOff>
      <xdr:row>56</xdr:row>
      <xdr:rowOff>149793</xdr:rowOff>
    </xdr:to>
    <xdr:sp macro="" textlink="">
      <xdr:nvSpPr>
        <xdr:cNvPr id="136" name="円/楕円 135"/>
        <xdr:cNvSpPr/>
      </xdr:nvSpPr>
      <xdr:spPr>
        <a:xfrm>
          <a:off x="3746500" y="9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166320</xdr:rowOff>
    </xdr:from>
    <xdr:ext cx="599010" cy="259045"/>
    <xdr:sp macro="" textlink="">
      <xdr:nvSpPr>
        <xdr:cNvPr id="137" name="テキスト ボックス 136"/>
        <xdr:cNvSpPr txBox="1"/>
      </xdr:nvSpPr>
      <xdr:spPr>
        <a:xfrm>
          <a:off x="3497794" y="942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20017</xdr:rowOff>
    </xdr:from>
    <xdr:to>
      <xdr:col>4</xdr:col>
      <xdr:colOff>206375</xdr:colOff>
      <xdr:row>57</xdr:row>
      <xdr:rowOff>121617</xdr:rowOff>
    </xdr:to>
    <xdr:sp macro="" textlink="">
      <xdr:nvSpPr>
        <xdr:cNvPr id="138" name="円/楕円 137"/>
        <xdr:cNvSpPr/>
      </xdr:nvSpPr>
      <xdr:spPr>
        <a:xfrm>
          <a:off x="2857500" y="97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112744</xdr:rowOff>
    </xdr:from>
    <xdr:ext cx="599010" cy="259045"/>
    <xdr:sp macro="" textlink="">
      <xdr:nvSpPr>
        <xdr:cNvPr id="139" name="テキスト ボックス 138"/>
        <xdr:cNvSpPr txBox="1"/>
      </xdr:nvSpPr>
      <xdr:spPr>
        <a:xfrm>
          <a:off x="2608794" y="988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20128</xdr:rowOff>
    </xdr:from>
    <xdr:to>
      <xdr:col>3</xdr:col>
      <xdr:colOff>3175</xdr:colOff>
      <xdr:row>57</xdr:row>
      <xdr:rowOff>121728</xdr:rowOff>
    </xdr:to>
    <xdr:sp macro="" textlink="">
      <xdr:nvSpPr>
        <xdr:cNvPr id="140" name="円/楕円 139"/>
        <xdr:cNvSpPr/>
      </xdr:nvSpPr>
      <xdr:spPr>
        <a:xfrm>
          <a:off x="1968500" y="97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112855</xdr:rowOff>
    </xdr:from>
    <xdr:ext cx="599010" cy="259045"/>
    <xdr:sp macro="" textlink="">
      <xdr:nvSpPr>
        <xdr:cNvPr id="141" name="テキスト ボックス 140"/>
        <xdr:cNvSpPr txBox="1"/>
      </xdr:nvSpPr>
      <xdr:spPr>
        <a:xfrm>
          <a:off x="1719794" y="988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8289</xdr:rowOff>
    </xdr:from>
    <xdr:to>
      <xdr:col>1</xdr:col>
      <xdr:colOff>485775</xdr:colOff>
      <xdr:row>57</xdr:row>
      <xdr:rowOff>109889</xdr:rowOff>
    </xdr:to>
    <xdr:sp macro="" textlink="">
      <xdr:nvSpPr>
        <xdr:cNvPr id="142" name="円/楕円 141"/>
        <xdr:cNvSpPr/>
      </xdr:nvSpPr>
      <xdr:spPr>
        <a:xfrm>
          <a:off x="1079500" y="97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101016</xdr:rowOff>
    </xdr:from>
    <xdr:ext cx="599010" cy="259045"/>
    <xdr:sp macro="" textlink="">
      <xdr:nvSpPr>
        <xdr:cNvPr id="143" name="テキスト ボックス 142"/>
        <xdr:cNvSpPr txBox="1"/>
      </xdr:nvSpPr>
      <xdr:spPr>
        <a:xfrm>
          <a:off x="830794" y="98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40686</xdr:rowOff>
    </xdr:from>
    <xdr:to>
      <xdr:col>6</xdr:col>
      <xdr:colOff>511175</xdr:colOff>
      <xdr:row>78</xdr:row>
      <xdr:rowOff>40825</xdr:rowOff>
    </xdr:to>
    <xdr:cxnSp macro="">
      <xdr:nvCxnSpPr>
        <xdr:cNvPr id="172" name="直線コネクタ 171"/>
        <xdr:cNvCxnSpPr/>
      </xdr:nvCxnSpPr>
      <xdr:spPr>
        <a:xfrm>
          <a:off x="3797300" y="13413786"/>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40686</xdr:rowOff>
    </xdr:from>
    <xdr:to>
      <xdr:col>5</xdr:col>
      <xdr:colOff>358775</xdr:colOff>
      <xdr:row>78</xdr:row>
      <xdr:rowOff>54635</xdr:rowOff>
    </xdr:to>
    <xdr:cxnSp macro="">
      <xdr:nvCxnSpPr>
        <xdr:cNvPr id="175" name="直線コネクタ 174"/>
        <xdr:cNvCxnSpPr/>
      </xdr:nvCxnSpPr>
      <xdr:spPr>
        <a:xfrm flipV="1">
          <a:off x="2908300" y="13413786"/>
          <a:ext cx="889000" cy="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54635</xdr:rowOff>
    </xdr:from>
    <xdr:to>
      <xdr:col>4</xdr:col>
      <xdr:colOff>155575</xdr:colOff>
      <xdr:row>78</xdr:row>
      <xdr:rowOff>62165</xdr:rowOff>
    </xdr:to>
    <xdr:cxnSp macro="">
      <xdr:nvCxnSpPr>
        <xdr:cNvPr id="178" name="直線コネクタ 177"/>
        <xdr:cNvCxnSpPr/>
      </xdr:nvCxnSpPr>
      <xdr:spPr>
        <a:xfrm flipV="1">
          <a:off x="2019300" y="13427735"/>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42754</xdr:rowOff>
    </xdr:from>
    <xdr:to>
      <xdr:col>2</xdr:col>
      <xdr:colOff>638175</xdr:colOff>
      <xdr:row>78</xdr:row>
      <xdr:rowOff>62165</xdr:rowOff>
    </xdr:to>
    <xdr:cxnSp macro="">
      <xdr:nvCxnSpPr>
        <xdr:cNvPr id="181" name="直線コネクタ 180"/>
        <xdr:cNvCxnSpPr/>
      </xdr:nvCxnSpPr>
      <xdr:spPr>
        <a:xfrm>
          <a:off x="1130300" y="13415854"/>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161475</xdr:rowOff>
    </xdr:from>
    <xdr:to>
      <xdr:col>6</xdr:col>
      <xdr:colOff>561975</xdr:colOff>
      <xdr:row>78</xdr:row>
      <xdr:rowOff>91625</xdr:rowOff>
    </xdr:to>
    <xdr:sp macro="" textlink="">
      <xdr:nvSpPr>
        <xdr:cNvPr id="191" name="円/楕円 190"/>
        <xdr:cNvSpPr/>
      </xdr:nvSpPr>
      <xdr:spPr>
        <a:xfrm>
          <a:off x="4584700" y="133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114553</xdr:rowOff>
    </xdr:from>
    <xdr:ext cx="599010" cy="259045"/>
    <xdr:sp macro="" textlink="">
      <xdr:nvSpPr>
        <xdr:cNvPr id="192" name="民生費該当値テキスト"/>
        <xdr:cNvSpPr txBox="1"/>
      </xdr:nvSpPr>
      <xdr:spPr>
        <a:xfrm>
          <a:off x="4686300" y="133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161336</xdr:rowOff>
    </xdr:from>
    <xdr:to>
      <xdr:col>5</xdr:col>
      <xdr:colOff>409575</xdr:colOff>
      <xdr:row>78</xdr:row>
      <xdr:rowOff>91486</xdr:rowOff>
    </xdr:to>
    <xdr:sp macro="" textlink="">
      <xdr:nvSpPr>
        <xdr:cNvPr id="193" name="円/楕円 192"/>
        <xdr:cNvSpPr/>
      </xdr:nvSpPr>
      <xdr:spPr>
        <a:xfrm>
          <a:off x="3746500" y="133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108013</xdr:rowOff>
    </xdr:from>
    <xdr:ext cx="599010" cy="259045"/>
    <xdr:sp macro="" textlink="">
      <xdr:nvSpPr>
        <xdr:cNvPr id="194" name="テキスト ボックス 193"/>
        <xdr:cNvSpPr txBox="1"/>
      </xdr:nvSpPr>
      <xdr:spPr>
        <a:xfrm>
          <a:off x="3497794" y="1313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3835</xdr:rowOff>
    </xdr:from>
    <xdr:to>
      <xdr:col>4</xdr:col>
      <xdr:colOff>206375</xdr:colOff>
      <xdr:row>78</xdr:row>
      <xdr:rowOff>105435</xdr:rowOff>
    </xdr:to>
    <xdr:sp macro="" textlink="">
      <xdr:nvSpPr>
        <xdr:cNvPr id="195" name="円/楕円 194"/>
        <xdr:cNvSpPr/>
      </xdr:nvSpPr>
      <xdr:spPr>
        <a:xfrm>
          <a:off x="2857500" y="13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121962</xdr:rowOff>
    </xdr:from>
    <xdr:ext cx="599010" cy="259045"/>
    <xdr:sp macro="" textlink="">
      <xdr:nvSpPr>
        <xdr:cNvPr id="196" name="テキスト ボックス 195"/>
        <xdr:cNvSpPr txBox="1"/>
      </xdr:nvSpPr>
      <xdr:spPr>
        <a:xfrm>
          <a:off x="2608794" y="1315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11365</xdr:rowOff>
    </xdr:from>
    <xdr:to>
      <xdr:col>3</xdr:col>
      <xdr:colOff>3175</xdr:colOff>
      <xdr:row>78</xdr:row>
      <xdr:rowOff>112965</xdr:rowOff>
    </xdr:to>
    <xdr:sp macro="" textlink="">
      <xdr:nvSpPr>
        <xdr:cNvPr id="197" name="円/楕円 196"/>
        <xdr:cNvSpPr/>
      </xdr:nvSpPr>
      <xdr:spPr>
        <a:xfrm>
          <a:off x="1968500" y="133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129492</xdr:rowOff>
    </xdr:from>
    <xdr:ext cx="599010" cy="259045"/>
    <xdr:sp macro="" textlink="">
      <xdr:nvSpPr>
        <xdr:cNvPr id="198" name="テキスト ボックス 197"/>
        <xdr:cNvSpPr txBox="1"/>
      </xdr:nvSpPr>
      <xdr:spPr>
        <a:xfrm>
          <a:off x="1719794" y="131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163404</xdr:rowOff>
    </xdr:from>
    <xdr:to>
      <xdr:col>1</xdr:col>
      <xdr:colOff>485775</xdr:colOff>
      <xdr:row>78</xdr:row>
      <xdr:rowOff>93554</xdr:rowOff>
    </xdr:to>
    <xdr:sp macro="" textlink="">
      <xdr:nvSpPr>
        <xdr:cNvPr id="199" name="円/楕円 198"/>
        <xdr:cNvSpPr/>
      </xdr:nvSpPr>
      <xdr:spPr>
        <a:xfrm>
          <a:off x="1079500" y="133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110081</xdr:rowOff>
    </xdr:from>
    <xdr:ext cx="599010" cy="259045"/>
    <xdr:sp macro="" textlink="">
      <xdr:nvSpPr>
        <xdr:cNvPr id="200" name="テキスト ボックス 199"/>
        <xdr:cNvSpPr txBox="1"/>
      </xdr:nvSpPr>
      <xdr:spPr>
        <a:xfrm>
          <a:off x="830794" y="131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103395</xdr:rowOff>
    </xdr:from>
    <xdr:to>
      <xdr:col>6</xdr:col>
      <xdr:colOff>511175</xdr:colOff>
      <xdr:row>96</xdr:row>
      <xdr:rowOff>131829</xdr:rowOff>
    </xdr:to>
    <xdr:cxnSp macro="">
      <xdr:nvCxnSpPr>
        <xdr:cNvPr id="231" name="直線コネクタ 230"/>
        <xdr:cNvCxnSpPr/>
      </xdr:nvCxnSpPr>
      <xdr:spPr>
        <a:xfrm flipV="1">
          <a:off x="3797300" y="16562595"/>
          <a:ext cx="8382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131829</xdr:rowOff>
    </xdr:from>
    <xdr:to>
      <xdr:col>5</xdr:col>
      <xdr:colOff>358775</xdr:colOff>
      <xdr:row>96</xdr:row>
      <xdr:rowOff>168278</xdr:rowOff>
    </xdr:to>
    <xdr:cxnSp macro="">
      <xdr:nvCxnSpPr>
        <xdr:cNvPr id="234" name="直線コネクタ 233"/>
        <xdr:cNvCxnSpPr/>
      </xdr:nvCxnSpPr>
      <xdr:spPr>
        <a:xfrm flipV="1">
          <a:off x="2908300" y="16591029"/>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168278</xdr:rowOff>
    </xdr:from>
    <xdr:to>
      <xdr:col>4</xdr:col>
      <xdr:colOff>155575</xdr:colOff>
      <xdr:row>97</xdr:row>
      <xdr:rowOff>2598</xdr:rowOff>
    </xdr:to>
    <xdr:cxnSp macro="">
      <xdr:nvCxnSpPr>
        <xdr:cNvPr id="237" name="直線コネクタ 236"/>
        <xdr:cNvCxnSpPr/>
      </xdr:nvCxnSpPr>
      <xdr:spPr>
        <a:xfrm flipV="1">
          <a:off x="2019300" y="16627478"/>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164855</xdr:rowOff>
    </xdr:from>
    <xdr:to>
      <xdr:col>2</xdr:col>
      <xdr:colOff>638175</xdr:colOff>
      <xdr:row>97</xdr:row>
      <xdr:rowOff>2598</xdr:rowOff>
    </xdr:to>
    <xdr:cxnSp macro="">
      <xdr:nvCxnSpPr>
        <xdr:cNvPr id="240" name="直線コネクタ 239"/>
        <xdr:cNvCxnSpPr/>
      </xdr:nvCxnSpPr>
      <xdr:spPr>
        <a:xfrm>
          <a:off x="1130300" y="1662405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52595</xdr:rowOff>
    </xdr:from>
    <xdr:to>
      <xdr:col>6</xdr:col>
      <xdr:colOff>561975</xdr:colOff>
      <xdr:row>96</xdr:row>
      <xdr:rowOff>154195</xdr:rowOff>
    </xdr:to>
    <xdr:sp macro="" textlink="">
      <xdr:nvSpPr>
        <xdr:cNvPr id="250" name="円/楕円 249"/>
        <xdr:cNvSpPr/>
      </xdr:nvSpPr>
      <xdr:spPr>
        <a:xfrm>
          <a:off x="4584700" y="165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75472</xdr:rowOff>
    </xdr:from>
    <xdr:ext cx="599010" cy="259045"/>
    <xdr:sp macro="" textlink="">
      <xdr:nvSpPr>
        <xdr:cNvPr id="251" name="衛生費該当値テキスト"/>
        <xdr:cNvSpPr txBox="1"/>
      </xdr:nvSpPr>
      <xdr:spPr>
        <a:xfrm>
          <a:off x="4686300" y="1636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81029</xdr:rowOff>
    </xdr:from>
    <xdr:to>
      <xdr:col>5</xdr:col>
      <xdr:colOff>409575</xdr:colOff>
      <xdr:row>97</xdr:row>
      <xdr:rowOff>11179</xdr:rowOff>
    </xdr:to>
    <xdr:sp macro="" textlink="">
      <xdr:nvSpPr>
        <xdr:cNvPr id="252" name="円/楕円 251"/>
        <xdr:cNvSpPr/>
      </xdr:nvSpPr>
      <xdr:spPr>
        <a:xfrm>
          <a:off x="3746500" y="165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27706</xdr:rowOff>
    </xdr:from>
    <xdr:ext cx="599010" cy="259045"/>
    <xdr:sp macro="" textlink="">
      <xdr:nvSpPr>
        <xdr:cNvPr id="253" name="テキスト ボックス 252"/>
        <xdr:cNvSpPr txBox="1"/>
      </xdr:nvSpPr>
      <xdr:spPr>
        <a:xfrm>
          <a:off x="3497794" y="163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117478</xdr:rowOff>
    </xdr:from>
    <xdr:to>
      <xdr:col>4</xdr:col>
      <xdr:colOff>206375</xdr:colOff>
      <xdr:row>97</xdr:row>
      <xdr:rowOff>47628</xdr:rowOff>
    </xdr:to>
    <xdr:sp macro="" textlink="">
      <xdr:nvSpPr>
        <xdr:cNvPr id="254" name="円/楕円 253"/>
        <xdr:cNvSpPr/>
      </xdr:nvSpPr>
      <xdr:spPr>
        <a:xfrm>
          <a:off x="2857500" y="165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64155</xdr:rowOff>
    </xdr:from>
    <xdr:ext cx="599010" cy="259045"/>
    <xdr:sp macro="" textlink="">
      <xdr:nvSpPr>
        <xdr:cNvPr id="255" name="テキスト ボックス 254"/>
        <xdr:cNvSpPr txBox="1"/>
      </xdr:nvSpPr>
      <xdr:spPr>
        <a:xfrm>
          <a:off x="2608794" y="163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123248</xdr:rowOff>
    </xdr:from>
    <xdr:to>
      <xdr:col>3</xdr:col>
      <xdr:colOff>3175</xdr:colOff>
      <xdr:row>97</xdr:row>
      <xdr:rowOff>53398</xdr:rowOff>
    </xdr:to>
    <xdr:sp macro="" textlink="">
      <xdr:nvSpPr>
        <xdr:cNvPr id="256" name="円/楕円 255"/>
        <xdr:cNvSpPr/>
      </xdr:nvSpPr>
      <xdr:spPr>
        <a:xfrm>
          <a:off x="1968500" y="165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69925</xdr:rowOff>
    </xdr:from>
    <xdr:ext cx="599010" cy="259045"/>
    <xdr:sp macro="" textlink="">
      <xdr:nvSpPr>
        <xdr:cNvPr id="257" name="テキスト ボックス 256"/>
        <xdr:cNvSpPr txBox="1"/>
      </xdr:nvSpPr>
      <xdr:spPr>
        <a:xfrm>
          <a:off x="1719794" y="1635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114055</xdr:rowOff>
    </xdr:from>
    <xdr:to>
      <xdr:col>1</xdr:col>
      <xdr:colOff>485775</xdr:colOff>
      <xdr:row>97</xdr:row>
      <xdr:rowOff>44205</xdr:rowOff>
    </xdr:to>
    <xdr:sp macro="" textlink="">
      <xdr:nvSpPr>
        <xdr:cNvPr id="258" name="円/楕円 257"/>
        <xdr:cNvSpPr/>
      </xdr:nvSpPr>
      <xdr:spPr>
        <a:xfrm>
          <a:off x="1079500" y="165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60732</xdr:rowOff>
    </xdr:from>
    <xdr:ext cx="599010" cy="259045"/>
    <xdr:sp macro="" textlink="">
      <xdr:nvSpPr>
        <xdr:cNvPr id="259" name="テキスト ボックス 258"/>
        <xdr:cNvSpPr txBox="1"/>
      </xdr:nvSpPr>
      <xdr:spPr>
        <a:xfrm>
          <a:off x="830794" y="163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108572</xdr:rowOff>
    </xdr:from>
    <xdr:to>
      <xdr:col>15</xdr:col>
      <xdr:colOff>180975</xdr:colOff>
      <xdr:row>38</xdr:row>
      <xdr:rowOff>112611</xdr:rowOff>
    </xdr:to>
    <xdr:cxnSp macro="">
      <xdr:nvCxnSpPr>
        <xdr:cNvPr id="288" name="直線コネクタ 287"/>
        <xdr:cNvCxnSpPr/>
      </xdr:nvCxnSpPr>
      <xdr:spPr>
        <a:xfrm flipV="1">
          <a:off x="9639300" y="6623672"/>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109715</xdr:rowOff>
    </xdr:from>
    <xdr:to>
      <xdr:col>14</xdr:col>
      <xdr:colOff>28575</xdr:colOff>
      <xdr:row>38</xdr:row>
      <xdr:rowOff>112611</xdr:rowOff>
    </xdr:to>
    <xdr:cxnSp macro="">
      <xdr:nvCxnSpPr>
        <xdr:cNvPr id="291" name="直線コネクタ 290"/>
        <xdr:cNvCxnSpPr/>
      </xdr:nvCxnSpPr>
      <xdr:spPr>
        <a:xfrm>
          <a:off x="8750300" y="662481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109715</xdr:rowOff>
    </xdr:from>
    <xdr:to>
      <xdr:col>12</xdr:col>
      <xdr:colOff>511175</xdr:colOff>
      <xdr:row>38</xdr:row>
      <xdr:rowOff>110325</xdr:rowOff>
    </xdr:to>
    <xdr:cxnSp macro="">
      <xdr:nvCxnSpPr>
        <xdr:cNvPr id="294" name="直線コネクタ 293"/>
        <xdr:cNvCxnSpPr/>
      </xdr:nvCxnSpPr>
      <xdr:spPr>
        <a:xfrm flipV="1">
          <a:off x="7861300" y="662481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100076</xdr:rowOff>
    </xdr:from>
    <xdr:to>
      <xdr:col>11</xdr:col>
      <xdr:colOff>307975</xdr:colOff>
      <xdr:row>38</xdr:row>
      <xdr:rowOff>110325</xdr:rowOff>
    </xdr:to>
    <xdr:cxnSp macro="">
      <xdr:nvCxnSpPr>
        <xdr:cNvPr id="297" name="直線コネクタ 296"/>
        <xdr:cNvCxnSpPr/>
      </xdr:nvCxnSpPr>
      <xdr:spPr>
        <a:xfrm>
          <a:off x="6972300" y="6615176"/>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57772</xdr:rowOff>
    </xdr:from>
    <xdr:to>
      <xdr:col>15</xdr:col>
      <xdr:colOff>231775</xdr:colOff>
      <xdr:row>38</xdr:row>
      <xdr:rowOff>159372</xdr:rowOff>
    </xdr:to>
    <xdr:sp macro="" textlink="">
      <xdr:nvSpPr>
        <xdr:cNvPr id="307" name="円/楕円 306"/>
        <xdr:cNvSpPr/>
      </xdr:nvSpPr>
      <xdr:spPr>
        <a:xfrm>
          <a:off x="10426700" y="65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17721</xdr:rowOff>
    </xdr:from>
    <xdr:ext cx="469744" cy="259045"/>
    <xdr:sp macro="" textlink="">
      <xdr:nvSpPr>
        <xdr:cNvPr id="308" name="労働費該当値テキスト"/>
        <xdr:cNvSpPr txBox="1"/>
      </xdr:nvSpPr>
      <xdr:spPr>
        <a:xfrm>
          <a:off x="10528300" y="65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61811</xdr:rowOff>
    </xdr:from>
    <xdr:to>
      <xdr:col>14</xdr:col>
      <xdr:colOff>79375</xdr:colOff>
      <xdr:row>38</xdr:row>
      <xdr:rowOff>163411</xdr:rowOff>
    </xdr:to>
    <xdr:sp macro="" textlink="">
      <xdr:nvSpPr>
        <xdr:cNvPr id="309" name="円/楕円 308"/>
        <xdr:cNvSpPr/>
      </xdr:nvSpPr>
      <xdr:spPr>
        <a:xfrm>
          <a:off x="9588500" y="65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8488</xdr:rowOff>
    </xdr:from>
    <xdr:ext cx="469744" cy="259045"/>
    <xdr:sp macro="" textlink="">
      <xdr:nvSpPr>
        <xdr:cNvPr id="310" name="テキスト ボックス 309"/>
        <xdr:cNvSpPr txBox="1"/>
      </xdr:nvSpPr>
      <xdr:spPr>
        <a:xfrm>
          <a:off x="9404427" y="63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58915</xdr:rowOff>
    </xdr:from>
    <xdr:to>
      <xdr:col>12</xdr:col>
      <xdr:colOff>561975</xdr:colOff>
      <xdr:row>38</xdr:row>
      <xdr:rowOff>160515</xdr:rowOff>
    </xdr:to>
    <xdr:sp macro="" textlink="">
      <xdr:nvSpPr>
        <xdr:cNvPr id="311" name="円/楕円 310"/>
        <xdr:cNvSpPr/>
      </xdr:nvSpPr>
      <xdr:spPr>
        <a:xfrm>
          <a:off x="8699500" y="65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151642</xdr:rowOff>
    </xdr:from>
    <xdr:ext cx="469744" cy="259045"/>
    <xdr:sp macro="" textlink="">
      <xdr:nvSpPr>
        <xdr:cNvPr id="312" name="テキスト ボックス 311"/>
        <xdr:cNvSpPr txBox="1"/>
      </xdr:nvSpPr>
      <xdr:spPr>
        <a:xfrm>
          <a:off x="8515427" y="66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59525</xdr:rowOff>
    </xdr:from>
    <xdr:to>
      <xdr:col>11</xdr:col>
      <xdr:colOff>358775</xdr:colOff>
      <xdr:row>38</xdr:row>
      <xdr:rowOff>161125</xdr:rowOff>
    </xdr:to>
    <xdr:sp macro="" textlink="">
      <xdr:nvSpPr>
        <xdr:cNvPr id="313" name="円/楕円 312"/>
        <xdr:cNvSpPr/>
      </xdr:nvSpPr>
      <xdr:spPr>
        <a:xfrm>
          <a:off x="7810500" y="65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152252</xdr:rowOff>
    </xdr:from>
    <xdr:ext cx="469744" cy="259045"/>
    <xdr:sp macro="" textlink="">
      <xdr:nvSpPr>
        <xdr:cNvPr id="314" name="テキスト ボックス 313"/>
        <xdr:cNvSpPr txBox="1"/>
      </xdr:nvSpPr>
      <xdr:spPr>
        <a:xfrm>
          <a:off x="7626427" y="66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49276</xdr:rowOff>
    </xdr:from>
    <xdr:to>
      <xdr:col>10</xdr:col>
      <xdr:colOff>155575</xdr:colOff>
      <xdr:row>38</xdr:row>
      <xdr:rowOff>150876</xdr:rowOff>
    </xdr:to>
    <xdr:sp macro="" textlink="">
      <xdr:nvSpPr>
        <xdr:cNvPr id="315" name="円/楕円 314"/>
        <xdr:cNvSpPr/>
      </xdr:nvSpPr>
      <xdr:spPr>
        <a:xfrm>
          <a:off x="6921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142003</xdr:rowOff>
    </xdr:from>
    <xdr:ext cx="469744" cy="259045"/>
    <xdr:sp macro="" textlink="">
      <xdr:nvSpPr>
        <xdr:cNvPr id="316" name="テキスト ボックス 315"/>
        <xdr:cNvSpPr txBox="1"/>
      </xdr:nvSpPr>
      <xdr:spPr>
        <a:xfrm>
          <a:off x="6737427" y="66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2801</xdr:rowOff>
    </xdr:from>
    <xdr:to>
      <xdr:col>15</xdr:col>
      <xdr:colOff>180975</xdr:colOff>
      <xdr:row>58</xdr:row>
      <xdr:rowOff>19212</xdr:rowOff>
    </xdr:to>
    <xdr:cxnSp macro="">
      <xdr:nvCxnSpPr>
        <xdr:cNvPr id="343" name="直線コネクタ 342"/>
        <xdr:cNvCxnSpPr/>
      </xdr:nvCxnSpPr>
      <xdr:spPr>
        <a:xfrm>
          <a:off x="9639300" y="9946901"/>
          <a:ext cx="8382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2801</xdr:rowOff>
    </xdr:from>
    <xdr:to>
      <xdr:col>14</xdr:col>
      <xdr:colOff>28575</xdr:colOff>
      <xdr:row>58</xdr:row>
      <xdr:rowOff>20372</xdr:rowOff>
    </xdr:to>
    <xdr:cxnSp macro="">
      <xdr:nvCxnSpPr>
        <xdr:cNvPr id="346" name="直線コネクタ 345"/>
        <xdr:cNvCxnSpPr/>
      </xdr:nvCxnSpPr>
      <xdr:spPr>
        <a:xfrm flipV="1">
          <a:off x="8750300" y="9946901"/>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15977</xdr:rowOff>
    </xdr:from>
    <xdr:to>
      <xdr:col>12</xdr:col>
      <xdr:colOff>511175</xdr:colOff>
      <xdr:row>58</xdr:row>
      <xdr:rowOff>20372</xdr:rowOff>
    </xdr:to>
    <xdr:cxnSp macro="">
      <xdr:nvCxnSpPr>
        <xdr:cNvPr id="349" name="直線コネクタ 348"/>
        <xdr:cNvCxnSpPr/>
      </xdr:nvCxnSpPr>
      <xdr:spPr>
        <a:xfrm>
          <a:off x="7861300" y="9960077"/>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15977</xdr:rowOff>
    </xdr:from>
    <xdr:to>
      <xdr:col>11</xdr:col>
      <xdr:colOff>307975</xdr:colOff>
      <xdr:row>58</xdr:row>
      <xdr:rowOff>29852</xdr:rowOff>
    </xdr:to>
    <xdr:cxnSp macro="">
      <xdr:nvCxnSpPr>
        <xdr:cNvPr id="352" name="直線コネクタ 351"/>
        <xdr:cNvCxnSpPr/>
      </xdr:nvCxnSpPr>
      <xdr:spPr>
        <a:xfrm flipV="1">
          <a:off x="6972300" y="996007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139862</xdr:rowOff>
    </xdr:from>
    <xdr:to>
      <xdr:col>15</xdr:col>
      <xdr:colOff>231775</xdr:colOff>
      <xdr:row>58</xdr:row>
      <xdr:rowOff>70012</xdr:rowOff>
    </xdr:to>
    <xdr:sp macro="" textlink="">
      <xdr:nvSpPr>
        <xdr:cNvPr id="362" name="円/楕円 361"/>
        <xdr:cNvSpPr/>
      </xdr:nvSpPr>
      <xdr:spPr>
        <a:xfrm>
          <a:off x="10426700" y="99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99239</xdr:rowOff>
    </xdr:from>
    <xdr:ext cx="599010" cy="259045"/>
    <xdr:sp macro="" textlink="">
      <xdr:nvSpPr>
        <xdr:cNvPr id="363" name="農林水産業費該当値テキスト"/>
        <xdr:cNvSpPr txBox="1"/>
      </xdr:nvSpPr>
      <xdr:spPr>
        <a:xfrm>
          <a:off x="10528300" y="970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123451</xdr:rowOff>
    </xdr:from>
    <xdr:to>
      <xdr:col>14</xdr:col>
      <xdr:colOff>79375</xdr:colOff>
      <xdr:row>58</xdr:row>
      <xdr:rowOff>53601</xdr:rowOff>
    </xdr:to>
    <xdr:sp macro="" textlink="">
      <xdr:nvSpPr>
        <xdr:cNvPr id="364" name="円/楕円 363"/>
        <xdr:cNvSpPr/>
      </xdr:nvSpPr>
      <xdr:spPr>
        <a:xfrm>
          <a:off x="9588500" y="98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70128</xdr:rowOff>
    </xdr:from>
    <xdr:ext cx="599010" cy="259045"/>
    <xdr:sp macro="" textlink="">
      <xdr:nvSpPr>
        <xdr:cNvPr id="365" name="テキスト ボックス 364"/>
        <xdr:cNvSpPr txBox="1"/>
      </xdr:nvSpPr>
      <xdr:spPr>
        <a:xfrm>
          <a:off x="9339794" y="96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141022</xdr:rowOff>
    </xdr:from>
    <xdr:to>
      <xdr:col>12</xdr:col>
      <xdr:colOff>561975</xdr:colOff>
      <xdr:row>58</xdr:row>
      <xdr:rowOff>71172</xdr:rowOff>
    </xdr:to>
    <xdr:sp macro="" textlink="">
      <xdr:nvSpPr>
        <xdr:cNvPr id="366" name="円/楕円 365"/>
        <xdr:cNvSpPr/>
      </xdr:nvSpPr>
      <xdr:spPr>
        <a:xfrm>
          <a:off x="8699500" y="99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87699</xdr:rowOff>
    </xdr:from>
    <xdr:ext cx="599010" cy="259045"/>
    <xdr:sp macro="" textlink="">
      <xdr:nvSpPr>
        <xdr:cNvPr id="367" name="テキスト ボックス 366"/>
        <xdr:cNvSpPr txBox="1"/>
      </xdr:nvSpPr>
      <xdr:spPr>
        <a:xfrm>
          <a:off x="8450794" y="968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136627</xdr:rowOff>
    </xdr:from>
    <xdr:to>
      <xdr:col>11</xdr:col>
      <xdr:colOff>358775</xdr:colOff>
      <xdr:row>58</xdr:row>
      <xdr:rowOff>66777</xdr:rowOff>
    </xdr:to>
    <xdr:sp macro="" textlink="">
      <xdr:nvSpPr>
        <xdr:cNvPr id="368" name="円/楕円 367"/>
        <xdr:cNvSpPr/>
      </xdr:nvSpPr>
      <xdr:spPr>
        <a:xfrm>
          <a:off x="7810500" y="99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83304</xdr:rowOff>
    </xdr:from>
    <xdr:ext cx="599010" cy="259045"/>
    <xdr:sp macro="" textlink="">
      <xdr:nvSpPr>
        <xdr:cNvPr id="369" name="テキスト ボックス 368"/>
        <xdr:cNvSpPr txBox="1"/>
      </xdr:nvSpPr>
      <xdr:spPr>
        <a:xfrm>
          <a:off x="7561794" y="968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150502</xdr:rowOff>
    </xdr:from>
    <xdr:to>
      <xdr:col>10</xdr:col>
      <xdr:colOff>155575</xdr:colOff>
      <xdr:row>58</xdr:row>
      <xdr:rowOff>80652</xdr:rowOff>
    </xdr:to>
    <xdr:sp macro="" textlink="">
      <xdr:nvSpPr>
        <xdr:cNvPr id="370" name="円/楕円 369"/>
        <xdr:cNvSpPr/>
      </xdr:nvSpPr>
      <xdr:spPr>
        <a:xfrm>
          <a:off x="6921500" y="9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97179</xdr:rowOff>
    </xdr:from>
    <xdr:ext cx="599010" cy="259045"/>
    <xdr:sp macro="" textlink="">
      <xdr:nvSpPr>
        <xdr:cNvPr id="371" name="テキスト ボックス 370"/>
        <xdr:cNvSpPr txBox="1"/>
      </xdr:nvSpPr>
      <xdr:spPr>
        <a:xfrm>
          <a:off x="6672794" y="969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54380</xdr:rowOff>
    </xdr:from>
    <xdr:to>
      <xdr:col>15</xdr:col>
      <xdr:colOff>180975</xdr:colOff>
      <xdr:row>79</xdr:row>
      <xdr:rowOff>63005</xdr:rowOff>
    </xdr:to>
    <xdr:cxnSp macro="">
      <xdr:nvCxnSpPr>
        <xdr:cNvPr id="402" name="直線コネクタ 401"/>
        <xdr:cNvCxnSpPr/>
      </xdr:nvCxnSpPr>
      <xdr:spPr>
        <a:xfrm>
          <a:off x="9639300" y="13598930"/>
          <a:ext cx="8382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54380</xdr:rowOff>
    </xdr:from>
    <xdr:to>
      <xdr:col>14</xdr:col>
      <xdr:colOff>28575</xdr:colOff>
      <xdr:row>79</xdr:row>
      <xdr:rowOff>55941</xdr:rowOff>
    </xdr:to>
    <xdr:cxnSp macro="">
      <xdr:nvCxnSpPr>
        <xdr:cNvPr id="405" name="直線コネクタ 404"/>
        <xdr:cNvCxnSpPr/>
      </xdr:nvCxnSpPr>
      <xdr:spPr>
        <a:xfrm flipV="1">
          <a:off x="8750300" y="13598930"/>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51277</xdr:rowOff>
    </xdr:from>
    <xdr:to>
      <xdr:col>12</xdr:col>
      <xdr:colOff>511175</xdr:colOff>
      <xdr:row>79</xdr:row>
      <xdr:rowOff>55941</xdr:rowOff>
    </xdr:to>
    <xdr:cxnSp macro="">
      <xdr:nvCxnSpPr>
        <xdr:cNvPr id="408" name="直線コネクタ 407"/>
        <xdr:cNvCxnSpPr/>
      </xdr:nvCxnSpPr>
      <xdr:spPr>
        <a:xfrm>
          <a:off x="7861300" y="13595827"/>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45954</xdr:rowOff>
    </xdr:from>
    <xdr:to>
      <xdr:col>11</xdr:col>
      <xdr:colOff>307975</xdr:colOff>
      <xdr:row>79</xdr:row>
      <xdr:rowOff>51277</xdr:rowOff>
    </xdr:to>
    <xdr:cxnSp macro="">
      <xdr:nvCxnSpPr>
        <xdr:cNvPr id="411" name="直線コネクタ 410"/>
        <xdr:cNvCxnSpPr/>
      </xdr:nvCxnSpPr>
      <xdr:spPr>
        <a:xfrm>
          <a:off x="6972300" y="13590504"/>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12205</xdr:rowOff>
    </xdr:from>
    <xdr:to>
      <xdr:col>15</xdr:col>
      <xdr:colOff>231775</xdr:colOff>
      <xdr:row>79</xdr:row>
      <xdr:rowOff>113805</xdr:rowOff>
    </xdr:to>
    <xdr:sp macro="" textlink="">
      <xdr:nvSpPr>
        <xdr:cNvPr id="421" name="円/楕円 420"/>
        <xdr:cNvSpPr/>
      </xdr:nvSpPr>
      <xdr:spPr>
        <a:xfrm>
          <a:off x="10426700" y="135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98582</xdr:rowOff>
    </xdr:from>
    <xdr:ext cx="534377" cy="259045"/>
    <xdr:sp macro="" textlink="">
      <xdr:nvSpPr>
        <xdr:cNvPr id="422" name="商工費該当値テキスト"/>
        <xdr:cNvSpPr txBox="1"/>
      </xdr:nvSpPr>
      <xdr:spPr>
        <a:xfrm>
          <a:off x="10528300" y="134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3580</xdr:rowOff>
    </xdr:from>
    <xdr:to>
      <xdr:col>14</xdr:col>
      <xdr:colOff>79375</xdr:colOff>
      <xdr:row>79</xdr:row>
      <xdr:rowOff>105180</xdr:rowOff>
    </xdr:to>
    <xdr:sp macro="" textlink="">
      <xdr:nvSpPr>
        <xdr:cNvPr id="423" name="円/楕円 422"/>
        <xdr:cNvSpPr/>
      </xdr:nvSpPr>
      <xdr:spPr>
        <a:xfrm>
          <a:off x="9588500" y="135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96307</xdr:rowOff>
    </xdr:from>
    <xdr:ext cx="534377" cy="259045"/>
    <xdr:sp macro="" textlink="">
      <xdr:nvSpPr>
        <xdr:cNvPr id="424" name="テキスト ボックス 423"/>
        <xdr:cNvSpPr txBox="1"/>
      </xdr:nvSpPr>
      <xdr:spPr>
        <a:xfrm>
          <a:off x="9372111" y="1364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5141</xdr:rowOff>
    </xdr:from>
    <xdr:to>
      <xdr:col>12</xdr:col>
      <xdr:colOff>561975</xdr:colOff>
      <xdr:row>79</xdr:row>
      <xdr:rowOff>106741</xdr:rowOff>
    </xdr:to>
    <xdr:sp macro="" textlink="">
      <xdr:nvSpPr>
        <xdr:cNvPr id="425" name="円/楕円 424"/>
        <xdr:cNvSpPr/>
      </xdr:nvSpPr>
      <xdr:spPr>
        <a:xfrm>
          <a:off x="8699500" y="135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97868</xdr:rowOff>
    </xdr:from>
    <xdr:ext cx="534377" cy="259045"/>
    <xdr:sp macro="" textlink="">
      <xdr:nvSpPr>
        <xdr:cNvPr id="426" name="テキスト ボックス 425"/>
        <xdr:cNvSpPr txBox="1"/>
      </xdr:nvSpPr>
      <xdr:spPr>
        <a:xfrm>
          <a:off x="8483111" y="1364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477</xdr:rowOff>
    </xdr:from>
    <xdr:to>
      <xdr:col>11</xdr:col>
      <xdr:colOff>358775</xdr:colOff>
      <xdr:row>79</xdr:row>
      <xdr:rowOff>102077</xdr:rowOff>
    </xdr:to>
    <xdr:sp macro="" textlink="">
      <xdr:nvSpPr>
        <xdr:cNvPr id="427" name="円/楕円 426"/>
        <xdr:cNvSpPr/>
      </xdr:nvSpPr>
      <xdr:spPr>
        <a:xfrm>
          <a:off x="7810500" y="13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93204</xdr:rowOff>
    </xdr:from>
    <xdr:ext cx="534377" cy="259045"/>
    <xdr:sp macro="" textlink="">
      <xdr:nvSpPr>
        <xdr:cNvPr id="428" name="テキスト ボックス 427"/>
        <xdr:cNvSpPr txBox="1"/>
      </xdr:nvSpPr>
      <xdr:spPr>
        <a:xfrm>
          <a:off x="7594111" y="136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166604</xdr:rowOff>
    </xdr:from>
    <xdr:to>
      <xdr:col>10</xdr:col>
      <xdr:colOff>155575</xdr:colOff>
      <xdr:row>79</xdr:row>
      <xdr:rowOff>96754</xdr:rowOff>
    </xdr:to>
    <xdr:sp macro="" textlink="">
      <xdr:nvSpPr>
        <xdr:cNvPr id="429" name="円/楕円 428"/>
        <xdr:cNvSpPr/>
      </xdr:nvSpPr>
      <xdr:spPr>
        <a:xfrm>
          <a:off x="6921500" y="135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87881</xdr:rowOff>
    </xdr:from>
    <xdr:ext cx="534377" cy="259045"/>
    <xdr:sp macro="" textlink="">
      <xdr:nvSpPr>
        <xdr:cNvPr id="430" name="テキスト ボックス 429"/>
        <xdr:cNvSpPr txBox="1"/>
      </xdr:nvSpPr>
      <xdr:spPr>
        <a:xfrm>
          <a:off x="6705111" y="136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70496</xdr:rowOff>
    </xdr:from>
    <xdr:to>
      <xdr:col>15</xdr:col>
      <xdr:colOff>180975</xdr:colOff>
      <xdr:row>97</xdr:row>
      <xdr:rowOff>138832</xdr:rowOff>
    </xdr:to>
    <xdr:cxnSp macro="">
      <xdr:nvCxnSpPr>
        <xdr:cNvPr id="461" name="直線コネクタ 460"/>
        <xdr:cNvCxnSpPr/>
      </xdr:nvCxnSpPr>
      <xdr:spPr>
        <a:xfrm>
          <a:off x="9639300" y="16701146"/>
          <a:ext cx="838200" cy="6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70496</xdr:rowOff>
    </xdr:from>
    <xdr:to>
      <xdr:col>14</xdr:col>
      <xdr:colOff>28575</xdr:colOff>
      <xdr:row>97</xdr:row>
      <xdr:rowOff>136975</xdr:rowOff>
    </xdr:to>
    <xdr:cxnSp macro="">
      <xdr:nvCxnSpPr>
        <xdr:cNvPr id="464" name="直線コネクタ 463"/>
        <xdr:cNvCxnSpPr/>
      </xdr:nvCxnSpPr>
      <xdr:spPr>
        <a:xfrm flipV="1">
          <a:off x="8750300" y="16701146"/>
          <a:ext cx="889000" cy="6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129701</xdr:rowOff>
    </xdr:from>
    <xdr:to>
      <xdr:col>12</xdr:col>
      <xdr:colOff>511175</xdr:colOff>
      <xdr:row>97</xdr:row>
      <xdr:rowOff>136975</xdr:rowOff>
    </xdr:to>
    <xdr:cxnSp macro="">
      <xdr:nvCxnSpPr>
        <xdr:cNvPr id="467" name="直線コネクタ 466"/>
        <xdr:cNvCxnSpPr/>
      </xdr:nvCxnSpPr>
      <xdr:spPr>
        <a:xfrm>
          <a:off x="7861300" y="16760351"/>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125138</xdr:rowOff>
    </xdr:from>
    <xdr:to>
      <xdr:col>11</xdr:col>
      <xdr:colOff>307975</xdr:colOff>
      <xdr:row>97</xdr:row>
      <xdr:rowOff>129701</xdr:rowOff>
    </xdr:to>
    <xdr:cxnSp macro="">
      <xdr:nvCxnSpPr>
        <xdr:cNvPr id="470" name="直線コネクタ 469"/>
        <xdr:cNvCxnSpPr/>
      </xdr:nvCxnSpPr>
      <xdr:spPr>
        <a:xfrm>
          <a:off x="6972300" y="16755788"/>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88032</xdr:rowOff>
    </xdr:from>
    <xdr:to>
      <xdr:col>15</xdr:col>
      <xdr:colOff>231775</xdr:colOff>
      <xdr:row>98</xdr:row>
      <xdr:rowOff>18182</xdr:rowOff>
    </xdr:to>
    <xdr:sp macro="" textlink="">
      <xdr:nvSpPr>
        <xdr:cNvPr id="480" name="円/楕円 479"/>
        <xdr:cNvSpPr/>
      </xdr:nvSpPr>
      <xdr:spPr>
        <a:xfrm>
          <a:off x="10426700" y="167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110909</xdr:rowOff>
    </xdr:from>
    <xdr:ext cx="599010" cy="259045"/>
    <xdr:sp macro="" textlink="">
      <xdr:nvSpPr>
        <xdr:cNvPr id="481" name="土木費該当値テキスト"/>
        <xdr:cNvSpPr txBox="1"/>
      </xdr:nvSpPr>
      <xdr:spPr>
        <a:xfrm>
          <a:off x="10528300" y="1657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19696</xdr:rowOff>
    </xdr:from>
    <xdr:to>
      <xdr:col>14</xdr:col>
      <xdr:colOff>79375</xdr:colOff>
      <xdr:row>97</xdr:row>
      <xdr:rowOff>121296</xdr:rowOff>
    </xdr:to>
    <xdr:sp macro="" textlink="">
      <xdr:nvSpPr>
        <xdr:cNvPr id="482" name="円/楕円 481"/>
        <xdr:cNvSpPr/>
      </xdr:nvSpPr>
      <xdr:spPr>
        <a:xfrm>
          <a:off x="9588500" y="166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137823</xdr:rowOff>
    </xdr:from>
    <xdr:ext cx="599010" cy="259045"/>
    <xdr:sp macro="" textlink="">
      <xdr:nvSpPr>
        <xdr:cNvPr id="483" name="テキスト ボックス 482"/>
        <xdr:cNvSpPr txBox="1"/>
      </xdr:nvSpPr>
      <xdr:spPr>
        <a:xfrm>
          <a:off x="9339794" y="1642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86175</xdr:rowOff>
    </xdr:from>
    <xdr:to>
      <xdr:col>12</xdr:col>
      <xdr:colOff>561975</xdr:colOff>
      <xdr:row>98</xdr:row>
      <xdr:rowOff>16325</xdr:rowOff>
    </xdr:to>
    <xdr:sp macro="" textlink="">
      <xdr:nvSpPr>
        <xdr:cNvPr id="484" name="円/楕円 483"/>
        <xdr:cNvSpPr/>
      </xdr:nvSpPr>
      <xdr:spPr>
        <a:xfrm>
          <a:off x="8699500" y="167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32852</xdr:rowOff>
    </xdr:from>
    <xdr:ext cx="599010" cy="259045"/>
    <xdr:sp macro="" textlink="">
      <xdr:nvSpPr>
        <xdr:cNvPr id="485" name="テキスト ボックス 484"/>
        <xdr:cNvSpPr txBox="1"/>
      </xdr:nvSpPr>
      <xdr:spPr>
        <a:xfrm>
          <a:off x="8450794" y="164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78901</xdr:rowOff>
    </xdr:from>
    <xdr:to>
      <xdr:col>11</xdr:col>
      <xdr:colOff>358775</xdr:colOff>
      <xdr:row>98</xdr:row>
      <xdr:rowOff>9051</xdr:rowOff>
    </xdr:to>
    <xdr:sp macro="" textlink="">
      <xdr:nvSpPr>
        <xdr:cNvPr id="486" name="円/楕円 485"/>
        <xdr:cNvSpPr/>
      </xdr:nvSpPr>
      <xdr:spPr>
        <a:xfrm>
          <a:off x="7810500" y="167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25578</xdr:rowOff>
    </xdr:from>
    <xdr:ext cx="599010" cy="259045"/>
    <xdr:sp macro="" textlink="">
      <xdr:nvSpPr>
        <xdr:cNvPr id="487" name="テキスト ボックス 486"/>
        <xdr:cNvSpPr txBox="1"/>
      </xdr:nvSpPr>
      <xdr:spPr>
        <a:xfrm>
          <a:off x="7561794" y="164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74338</xdr:rowOff>
    </xdr:from>
    <xdr:to>
      <xdr:col>10</xdr:col>
      <xdr:colOff>155575</xdr:colOff>
      <xdr:row>98</xdr:row>
      <xdr:rowOff>4488</xdr:rowOff>
    </xdr:to>
    <xdr:sp macro="" textlink="">
      <xdr:nvSpPr>
        <xdr:cNvPr id="488" name="円/楕円 487"/>
        <xdr:cNvSpPr/>
      </xdr:nvSpPr>
      <xdr:spPr>
        <a:xfrm>
          <a:off x="6921500" y="167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21015</xdr:rowOff>
    </xdr:from>
    <xdr:ext cx="599010" cy="259045"/>
    <xdr:sp macro="" textlink="">
      <xdr:nvSpPr>
        <xdr:cNvPr id="489" name="テキスト ボックス 488"/>
        <xdr:cNvSpPr txBox="1"/>
      </xdr:nvSpPr>
      <xdr:spPr>
        <a:xfrm>
          <a:off x="6672794" y="164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9858</xdr:rowOff>
    </xdr:from>
    <xdr:to>
      <xdr:col>23</xdr:col>
      <xdr:colOff>517525</xdr:colOff>
      <xdr:row>38</xdr:row>
      <xdr:rowOff>106500</xdr:rowOff>
    </xdr:to>
    <xdr:cxnSp macro="">
      <xdr:nvCxnSpPr>
        <xdr:cNvPr id="520" name="直線コネクタ 519"/>
        <xdr:cNvCxnSpPr/>
      </xdr:nvCxnSpPr>
      <xdr:spPr>
        <a:xfrm>
          <a:off x="15481300" y="6524958"/>
          <a:ext cx="838200" cy="9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9858</xdr:rowOff>
    </xdr:from>
    <xdr:to>
      <xdr:col>22</xdr:col>
      <xdr:colOff>365125</xdr:colOff>
      <xdr:row>38</xdr:row>
      <xdr:rowOff>124074</xdr:rowOff>
    </xdr:to>
    <xdr:cxnSp macro="">
      <xdr:nvCxnSpPr>
        <xdr:cNvPr id="523" name="直線コネクタ 522"/>
        <xdr:cNvCxnSpPr/>
      </xdr:nvCxnSpPr>
      <xdr:spPr>
        <a:xfrm flipV="1">
          <a:off x="14592300" y="6524958"/>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124074</xdr:rowOff>
    </xdr:from>
    <xdr:to>
      <xdr:col>21</xdr:col>
      <xdr:colOff>161925</xdr:colOff>
      <xdr:row>38</xdr:row>
      <xdr:rowOff>124655</xdr:rowOff>
    </xdr:to>
    <xdr:cxnSp macro="">
      <xdr:nvCxnSpPr>
        <xdr:cNvPr id="526" name="直線コネクタ 525"/>
        <xdr:cNvCxnSpPr/>
      </xdr:nvCxnSpPr>
      <xdr:spPr>
        <a:xfrm flipV="1">
          <a:off x="13703300" y="6639174"/>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116911</xdr:rowOff>
    </xdr:from>
    <xdr:to>
      <xdr:col>19</xdr:col>
      <xdr:colOff>644525</xdr:colOff>
      <xdr:row>38</xdr:row>
      <xdr:rowOff>124655</xdr:rowOff>
    </xdr:to>
    <xdr:cxnSp macro="">
      <xdr:nvCxnSpPr>
        <xdr:cNvPr id="529" name="直線コネクタ 528"/>
        <xdr:cNvCxnSpPr/>
      </xdr:nvCxnSpPr>
      <xdr:spPr>
        <a:xfrm>
          <a:off x="12814300" y="6632011"/>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55700</xdr:rowOff>
    </xdr:from>
    <xdr:to>
      <xdr:col>23</xdr:col>
      <xdr:colOff>568325</xdr:colOff>
      <xdr:row>38</xdr:row>
      <xdr:rowOff>157300</xdr:rowOff>
    </xdr:to>
    <xdr:sp macro="" textlink="">
      <xdr:nvSpPr>
        <xdr:cNvPr id="539" name="円/楕円 538"/>
        <xdr:cNvSpPr/>
      </xdr:nvSpPr>
      <xdr:spPr>
        <a:xfrm>
          <a:off x="16268700" y="65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34127</xdr:rowOff>
    </xdr:from>
    <xdr:ext cx="534377" cy="259045"/>
    <xdr:sp macro="" textlink="">
      <xdr:nvSpPr>
        <xdr:cNvPr id="540" name="消防費該当値テキスト"/>
        <xdr:cNvSpPr txBox="1"/>
      </xdr:nvSpPr>
      <xdr:spPr>
        <a:xfrm>
          <a:off x="16370300" y="65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130508</xdr:rowOff>
    </xdr:from>
    <xdr:to>
      <xdr:col>22</xdr:col>
      <xdr:colOff>415925</xdr:colOff>
      <xdr:row>38</xdr:row>
      <xdr:rowOff>60658</xdr:rowOff>
    </xdr:to>
    <xdr:sp macro="" textlink="">
      <xdr:nvSpPr>
        <xdr:cNvPr id="541" name="円/楕円 540"/>
        <xdr:cNvSpPr/>
      </xdr:nvSpPr>
      <xdr:spPr>
        <a:xfrm>
          <a:off x="15430500" y="64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77185</xdr:rowOff>
    </xdr:from>
    <xdr:ext cx="534377" cy="259045"/>
    <xdr:sp macro="" textlink="">
      <xdr:nvSpPr>
        <xdr:cNvPr id="542" name="テキスト ボックス 541"/>
        <xdr:cNvSpPr txBox="1"/>
      </xdr:nvSpPr>
      <xdr:spPr>
        <a:xfrm>
          <a:off x="15214111" y="62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73274</xdr:rowOff>
    </xdr:from>
    <xdr:to>
      <xdr:col>21</xdr:col>
      <xdr:colOff>212725</xdr:colOff>
      <xdr:row>39</xdr:row>
      <xdr:rowOff>3424</xdr:rowOff>
    </xdr:to>
    <xdr:sp macro="" textlink="">
      <xdr:nvSpPr>
        <xdr:cNvPr id="543" name="円/楕円 542"/>
        <xdr:cNvSpPr/>
      </xdr:nvSpPr>
      <xdr:spPr>
        <a:xfrm>
          <a:off x="14541500" y="65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166001</xdr:rowOff>
    </xdr:from>
    <xdr:ext cx="534377" cy="259045"/>
    <xdr:sp macro="" textlink="">
      <xdr:nvSpPr>
        <xdr:cNvPr id="544" name="テキスト ボックス 543"/>
        <xdr:cNvSpPr txBox="1"/>
      </xdr:nvSpPr>
      <xdr:spPr>
        <a:xfrm>
          <a:off x="14325111" y="66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73855</xdr:rowOff>
    </xdr:from>
    <xdr:to>
      <xdr:col>20</xdr:col>
      <xdr:colOff>9525</xdr:colOff>
      <xdr:row>39</xdr:row>
      <xdr:rowOff>4005</xdr:rowOff>
    </xdr:to>
    <xdr:sp macro="" textlink="">
      <xdr:nvSpPr>
        <xdr:cNvPr id="545" name="円/楕円 544"/>
        <xdr:cNvSpPr/>
      </xdr:nvSpPr>
      <xdr:spPr>
        <a:xfrm>
          <a:off x="13652500" y="65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166582</xdr:rowOff>
    </xdr:from>
    <xdr:ext cx="534377" cy="259045"/>
    <xdr:sp macro="" textlink="">
      <xdr:nvSpPr>
        <xdr:cNvPr id="546" name="テキスト ボックス 545"/>
        <xdr:cNvSpPr txBox="1"/>
      </xdr:nvSpPr>
      <xdr:spPr>
        <a:xfrm>
          <a:off x="13436111" y="66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66111</xdr:rowOff>
    </xdr:from>
    <xdr:to>
      <xdr:col>18</xdr:col>
      <xdr:colOff>492125</xdr:colOff>
      <xdr:row>38</xdr:row>
      <xdr:rowOff>167711</xdr:rowOff>
    </xdr:to>
    <xdr:sp macro="" textlink="">
      <xdr:nvSpPr>
        <xdr:cNvPr id="547" name="円/楕円 546"/>
        <xdr:cNvSpPr/>
      </xdr:nvSpPr>
      <xdr:spPr>
        <a:xfrm>
          <a:off x="12763500" y="65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158838</xdr:rowOff>
    </xdr:from>
    <xdr:ext cx="534377" cy="259045"/>
    <xdr:sp macro="" textlink="">
      <xdr:nvSpPr>
        <xdr:cNvPr id="548" name="テキスト ボックス 547"/>
        <xdr:cNvSpPr txBox="1"/>
      </xdr:nvSpPr>
      <xdr:spPr>
        <a:xfrm>
          <a:off x="12547111" y="66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126636</xdr:rowOff>
    </xdr:from>
    <xdr:to>
      <xdr:col>23</xdr:col>
      <xdr:colOff>517525</xdr:colOff>
      <xdr:row>57</xdr:row>
      <xdr:rowOff>135490</xdr:rowOff>
    </xdr:to>
    <xdr:cxnSp macro="">
      <xdr:nvCxnSpPr>
        <xdr:cNvPr id="573" name="直線コネクタ 572"/>
        <xdr:cNvCxnSpPr/>
      </xdr:nvCxnSpPr>
      <xdr:spPr>
        <a:xfrm flipV="1">
          <a:off x="15481300" y="9899286"/>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121337</xdr:rowOff>
    </xdr:from>
    <xdr:to>
      <xdr:col>22</xdr:col>
      <xdr:colOff>365125</xdr:colOff>
      <xdr:row>57</xdr:row>
      <xdr:rowOff>135490</xdr:rowOff>
    </xdr:to>
    <xdr:cxnSp macro="">
      <xdr:nvCxnSpPr>
        <xdr:cNvPr id="576" name="直線コネクタ 575"/>
        <xdr:cNvCxnSpPr/>
      </xdr:nvCxnSpPr>
      <xdr:spPr>
        <a:xfrm>
          <a:off x="14592300" y="9893987"/>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160642</xdr:rowOff>
    </xdr:from>
    <xdr:to>
      <xdr:col>21</xdr:col>
      <xdr:colOff>161925</xdr:colOff>
      <xdr:row>57</xdr:row>
      <xdr:rowOff>121337</xdr:rowOff>
    </xdr:to>
    <xdr:cxnSp macro="">
      <xdr:nvCxnSpPr>
        <xdr:cNvPr id="579" name="直線コネクタ 578"/>
        <xdr:cNvCxnSpPr/>
      </xdr:nvCxnSpPr>
      <xdr:spPr>
        <a:xfrm>
          <a:off x="13703300" y="9761842"/>
          <a:ext cx="889000" cy="1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160642</xdr:rowOff>
    </xdr:from>
    <xdr:to>
      <xdr:col>19</xdr:col>
      <xdr:colOff>644525</xdr:colOff>
      <xdr:row>57</xdr:row>
      <xdr:rowOff>134809</xdr:rowOff>
    </xdr:to>
    <xdr:cxnSp macro="">
      <xdr:nvCxnSpPr>
        <xdr:cNvPr id="582" name="直線コネクタ 581"/>
        <xdr:cNvCxnSpPr/>
      </xdr:nvCxnSpPr>
      <xdr:spPr>
        <a:xfrm flipV="1">
          <a:off x="12814300" y="9761842"/>
          <a:ext cx="889000" cy="1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75836</xdr:rowOff>
    </xdr:from>
    <xdr:to>
      <xdr:col>23</xdr:col>
      <xdr:colOff>568325</xdr:colOff>
      <xdr:row>58</xdr:row>
      <xdr:rowOff>5986</xdr:rowOff>
    </xdr:to>
    <xdr:sp macro="" textlink="">
      <xdr:nvSpPr>
        <xdr:cNvPr id="592" name="円/楕円 591"/>
        <xdr:cNvSpPr/>
      </xdr:nvSpPr>
      <xdr:spPr>
        <a:xfrm>
          <a:off x="16268700" y="98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99010" cy="259045"/>
    <xdr:sp macro="" textlink="">
      <xdr:nvSpPr>
        <xdr:cNvPr id="593" name="教育費該当値テキスト"/>
        <xdr:cNvSpPr txBox="1"/>
      </xdr:nvSpPr>
      <xdr:spPr>
        <a:xfrm>
          <a:off x="16370300" y="981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84690</xdr:rowOff>
    </xdr:from>
    <xdr:to>
      <xdr:col>22</xdr:col>
      <xdr:colOff>415925</xdr:colOff>
      <xdr:row>58</xdr:row>
      <xdr:rowOff>14840</xdr:rowOff>
    </xdr:to>
    <xdr:sp macro="" textlink="">
      <xdr:nvSpPr>
        <xdr:cNvPr id="594" name="円/楕円 593"/>
        <xdr:cNvSpPr/>
      </xdr:nvSpPr>
      <xdr:spPr>
        <a:xfrm>
          <a:off x="15430500" y="98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5967</xdr:rowOff>
    </xdr:from>
    <xdr:ext cx="599010" cy="259045"/>
    <xdr:sp macro="" textlink="">
      <xdr:nvSpPr>
        <xdr:cNvPr id="595" name="テキスト ボックス 594"/>
        <xdr:cNvSpPr txBox="1"/>
      </xdr:nvSpPr>
      <xdr:spPr>
        <a:xfrm>
          <a:off x="15181794" y="995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70537</xdr:rowOff>
    </xdr:from>
    <xdr:to>
      <xdr:col>21</xdr:col>
      <xdr:colOff>212725</xdr:colOff>
      <xdr:row>58</xdr:row>
      <xdr:rowOff>687</xdr:rowOff>
    </xdr:to>
    <xdr:sp macro="" textlink="">
      <xdr:nvSpPr>
        <xdr:cNvPr id="596" name="円/楕円 595"/>
        <xdr:cNvSpPr/>
      </xdr:nvSpPr>
      <xdr:spPr>
        <a:xfrm>
          <a:off x="14541500" y="98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17214</xdr:rowOff>
    </xdr:from>
    <xdr:ext cx="599010" cy="259045"/>
    <xdr:sp macro="" textlink="">
      <xdr:nvSpPr>
        <xdr:cNvPr id="597" name="テキスト ボックス 596"/>
        <xdr:cNvSpPr txBox="1"/>
      </xdr:nvSpPr>
      <xdr:spPr>
        <a:xfrm>
          <a:off x="14292794" y="961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109842</xdr:rowOff>
    </xdr:from>
    <xdr:to>
      <xdr:col>20</xdr:col>
      <xdr:colOff>9525</xdr:colOff>
      <xdr:row>57</xdr:row>
      <xdr:rowOff>39992</xdr:rowOff>
    </xdr:to>
    <xdr:sp macro="" textlink="">
      <xdr:nvSpPr>
        <xdr:cNvPr id="598" name="円/楕円 597"/>
        <xdr:cNvSpPr/>
      </xdr:nvSpPr>
      <xdr:spPr>
        <a:xfrm>
          <a:off x="13652500" y="97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56519</xdr:rowOff>
    </xdr:from>
    <xdr:ext cx="599010" cy="259045"/>
    <xdr:sp macro="" textlink="">
      <xdr:nvSpPr>
        <xdr:cNvPr id="599" name="テキスト ボックス 598"/>
        <xdr:cNvSpPr txBox="1"/>
      </xdr:nvSpPr>
      <xdr:spPr>
        <a:xfrm>
          <a:off x="13403794" y="948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84009</xdr:rowOff>
    </xdr:from>
    <xdr:to>
      <xdr:col>18</xdr:col>
      <xdr:colOff>492125</xdr:colOff>
      <xdr:row>58</xdr:row>
      <xdr:rowOff>14159</xdr:rowOff>
    </xdr:to>
    <xdr:sp macro="" textlink="">
      <xdr:nvSpPr>
        <xdr:cNvPr id="600" name="円/楕円 599"/>
        <xdr:cNvSpPr/>
      </xdr:nvSpPr>
      <xdr:spPr>
        <a:xfrm>
          <a:off x="12763500" y="98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5286</xdr:rowOff>
    </xdr:from>
    <xdr:ext cx="599010" cy="259045"/>
    <xdr:sp macro="" textlink="">
      <xdr:nvSpPr>
        <xdr:cNvPr id="601" name="テキスト ボックス 600"/>
        <xdr:cNvSpPr txBox="1"/>
      </xdr:nvSpPr>
      <xdr:spPr>
        <a:xfrm>
          <a:off x="12514794" y="994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44048</xdr:rowOff>
    </xdr:from>
    <xdr:to>
      <xdr:col>23</xdr:col>
      <xdr:colOff>517525</xdr:colOff>
      <xdr:row>79</xdr:row>
      <xdr:rowOff>44447</xdr:rowOff>
    </xdr:to>
    <xdr:cxnSp macro="">
      <xdr:nvCxnSpPr>
        <xdr:cNvPr id="630" name="直線コネクタ 629"/>
        <xdr:cNvCxnSpPr/>
      </xdr:nvCxnSpPr>
      <xdr:spPr>
        <a:xfrm flipV="1">
          <a:off x="15481300" y="13588598"/>
          <a:ext cx="8382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42033</xdr:rowOff>
    </xdr:from>
    <xdr:to>
      <xdr:col>22</xdr:col>
      <xdr:colOff>365125</xdr:colOff>
      <xdr:row>79</xdr:row>
      <xdr:rowOff>44447</xdr:rowOff>
    </xdr:to>
    <xdr:cxnSp macro="">
      <xdr:nvCxnSpPr>
        <xdr:cNvPr id="633" name="直線コネクタ 632"/>
        <xdr:cNvCxnSpPr/>
      </xdr:nvCxnSpPr>
      <xdr:spPr>
        <a:xfrm>
          <a:off x="14592300" y="13586583"/>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42033</xdr:rowOff>
    </xdr:from>
    <xdr:to>
      <xdr:col>21</xdr:col>
      <xdr:colOff>161925</xdr:colOff>
      <xdr:row>79</xdr:row>
      <xdr:rowOff>43811</xdr:rowOff>
    </xdr:to>
    <xdr:cxnSp macro="">
      <xdr:nvCxnSpPr>
        <xdr:cNvPr id="636" name="直線コネクタ 635"/>
        <xdr:cNvCxnSpPr/>
      </xdr:nvCxnSpPr>
      <xdr:spPr>
        <a:xfrm flipV="1">
          <a:off x="13703300" y="1358658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43811</xdr:rowOff>
    </xdr:from>
    <xdr:to>
      <xdr:col>19</xdr:col>
      <xdr:colOff>644525</xdr:colOff>
      <xdr:row>79</xdr:row>
      <xdr:rowOff>44444</xdr:rowOff>
    </xdr:to>
    <xdr:cxnSp macro="">
      <xdr:nvCxnSpPr>
        <xdr:cNvPr id="639" name="直線コネクタ 638"/>
        <xdr:cNvCxnSpPr/>
      </xdr:nvCxnSpPr>
      <xdr:spPr>
        <a:xfrm flipV="1">
          <a:off x="12814300" y="13588361"/>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164698</xdr:rowOff>
    </xdr:from>
    <xdr:to>
      <xdr:col>23</xdr:col>
      <xdr:colOff>568325</xdr:colOff>
      <xdr:row>79</xdr:row>
      <xdr:rowOff>94848</xdr:rowOff>
    </xdr:to>
    <xdr:sp macro="" textlink="">
      <xdr:nvSpPr>
        <xdr:cNvPr id="649" name="円/楕円 648"/>
        <xdr:cNvSpPr/>
      </xdr:nvSpPr>
      <xdr:spPr>
        <a:xfrm>
          <a:off x="16268700" y="135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378565" cy="259045"/>
    <xdr:sp macro="" textlink="">
      <xdr:nvSpPr>
        <xdr:cNvPr id="650" name="災害復旧費該当値テキスト"/>
        <xdr:cNvSpPr txBox="1"/>
      </xdr:nvSpPr>
      <xdr:spPr>
        <a:xfrm>
          <a:off x="16370300" y="134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165097</xdr:rowOff>
    </xdr:from>
    <xdr:to>
      <xdr:col>22</xdr:col>
      <xdr:colOff>415925</xdr:colOff>
      <xdr:row>79</xdr:row>
      <xdr:rowOff>95247</xdr:rowOff>
    </xdr:to>
    <xdr:sp macro="" textlink="">
      <xdr:nvSpPr>
        <xdr:cNvPr id="651" name="円/楕円 650"/>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86374</xdr:rowOff>
    </xdr:from>
    <xdr:ext cx="249299" cy="259045"/>
    <xdr:sp macro="" textlink="">
      <xdr:nvSpPr>
        <xdr:cNvPr id="652" name="テキスト ボックス 651"/>
        <xdr:cNvSpPr txBox="1"/>
      </xdr:nvSpPr>
      <xdr:spPr>
        <a:xfrm>
          <a:off x="15356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162683</xdr:rowOff>
    </xdr:from>
    <xdr:to>
      <xdr:col>21</xdr:col>
      <xdr:colOff>212725</xdr:colOff>
      <xdr:row>79</xdr:row>
      <xdr:rowOff>92833</xdr:rowOff>
    </xdr:to>
    <xdr:sp macro="" textlink="">
      <xdr:nvSpPr>
        <xdr:cNvPr id="653" name="円/楕円 652"/>
        <xdr:cNvSpPr/>
      </xdr:nvSpPr>
      <xdr:spPr>
        <a:xfrm>
          <a:off x="14541500" y="135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83960</xdr:rowOff>
    </xdr:from>
    <xdr:ext cx="469744" cy="259045"/>
    <xdr:sp macro="" textlink="">
      <xdr:nvSpPr>
        <xdr:cNvPr id="654" name="テキスト ボックス 653"/>
        <xdr:cNvSpPr txBox="1"/>
      </xdr:nvSpPr>
      <xdr:spPr>
        <a:xfrm>
          <a:off x="14357427" y="136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164461</xdr:rowOff>
    </xdr:from>
    <xdr:to>
      <xdr:col>20</xdr:col>
      <xdr:colOff>9525</xdr:colOff>
      <xdr:row>79</xdr:row>
      <xdr:rowOff>94611</xdr:rowOff>
    </xdr:to>
    <xdr:sp macro="" textlink="">
      <xdr:nvSpPr>
        <xdr:cNvPr id="655" name="円/楕円 654"/>
        <xdr:cNvSpPr/>
      </xdr:nvSpPr>
      <xdr:spPr>
        <a:xfrm>
          <a:off x="13652500" y="135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85738</xdr:rowOff>
    </xdr:from>
    <xdr:ext cx="378565" cy="259045"/>
    <xdr:sp macro="" textlink="">
      <xdr:nvSpPr>
        <xdr:cNvPr id="656" name="テキスト ボックス 655"/>
        <xdr:cNvSpPr txBox="1"/>
      </xdr:nvSpPr>
      <xdr:spPr>
        <a:xfrm>
          <a:off x="13514017" y="1363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165094</xdr:rowOff>
    </xdr:from>
    <xdr:to>
      <xdr:col>18</xdr:col>
      <xdr:colOff>492125</xdr:colOff>
      <xdr:row>79</xdr:row>
      <xdr:rowOff>95244</xdr:rowOff>
    </xdr:to>
    <xdr:sp macro="" textlink="">
      <xdr:nvSpPr>
        <xdr:cNvPr id="657" name="円/楕円 656"/>
        <xdr:cNvSpPr/>
      </xdr:nvSpPr>
      <xdr:spPr>
        <a:xfrm>
          <a:off x="12763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86371</xdr:rowOff>
    </xdr:from>
    <xdr:ext cx="249299" cy="259045"/>
    <xdr:sp macro="" textlink="">
      <xdr:nvSpPr>
        <xdr:cNvPr id="658" name="テキスト ボックス 657"/>
        <xdr:cNvSpPr txBox="1"/>
      </xdr:nvSpPr>
      <xdr:spPr>
        <a:xfrm>
          <a:off x="12689649"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59838</xdr:rowOff>
    </xdr:from>
    <xdr:to>
      <xdr:col>23</xdr:col>
      <xdr:colOff>517525</xdr:colOff>
      <xdr:row>97</xdr:row>
      <xdr:rowOff>103212</xdr:rowOff>
    </xdr:to>
    <xdr:cxnSp macro="">
      <xdr:nvCxnSpPr>
        <xdr:cNvPr id="687" name="直線コネクタ 686"/>
        <xdr:cNvCxnSpPr/>
      </xdr:nvCxnSpPr>
      <xdr:spPr>
        <a:xfrm flipV="1">
          <a:off x="15481300" y="16690488"/>
          <a:ext cx="8382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103212</xdr:rowOff>
    </xdr:from>
    <xdr:to>
      <xdr:col>22</xdr:col>
      <xdr:colOff>365125</xdr:colOff>
      <xdr:row>97</xdr:row>
      <xdr:rowOff>124033</xdr:rowOff>
    </xdr:to>
    <xdr:cxnSp macro="">
      <xdr:nvCxnSpPr>
        <xdr:cNvPr id="690" name="直線コネクタ 689"/>
        <xdr:cNvCxnSpPr/>
      </xdr:nvCxnSpPr>
      <xdr:spPr>
        <a:xfrm flipV="1">
          <a:off x="14592300" y="16733862"/>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103521</xdr:rowOff>
    </xdr:from>
    <xdr:to>
      <xdr:col>21</xdr:col>
      <xdr:colOff>161925</xdr:colOff>
      <xdr:row>97</xdr:row>
      <xdr:rowOff>124033</xdr:rowOff>
    </xdr:to>
    <xdr:cxnSp macro="">
      <xdr:nvCxnSpPr>
        <xdr:cNvPr id="693" name="直線コネクタ 692"/>
        <xdr:cNvCxnSpPr/>
      </xdr:nvCxnSpPr>
      <xdr:spPr>
        <a:xfrm>
          <a:off x="13703300" y="16734171"/>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101084</xdr:rowOff>
    </xdr:from>
    <xdr:to>
      <xdr:col>19</xdr:col>
      <xdr:colOff>644525</xdr:colOff>
      <xdr:row>97</xdr:row>
      <xdr:rowOff>103521</xdr:rowOff>
    </xdr:to>
    <xdr:cxnSp macro="">
      <xdr:nvCxnSpPr>
        <xdr:cNvPr id="696" name="直線コネクタ 695"/>
        <xdr:cNvCxnSpPr/>
      </xdr:nvCxnSpPr>
      <xdr:spPr>
        <a:xfrm>
          <a:off x="12814300" y="16731734"/>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9038</xdr:rowOff>
    </xdr:from>
    <xdr:to>
      <xdr:col>23</xdr:col>
      <xdr:colOff>568325</xdr:colOff>
      <xdr:row>97</xdr:row>
      <xdr:rowOff>110638</xdr:rowOff>
    </xdr:to>
    <xdr:sp macro="" textlink="">
      <xdr:nvSpPr>
        <xdr:cNvPr id="706" name="円/楕円 705"/>
        <xdr:cNvSpPr/>
      </xdr:nvSpPr>
      <xdr:spPr>
        <a:xfrm>
          <a:off x="16268700" y="166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31915</xdr:rowOff>
    </xdr:from>
    <xdr:ext cx="599010" cy="259045"/>
    <xdr:sp macro="" textlink="">
      <xdr:nvSpPr>
        <xdr:cNvPr id="707" name="公債費該当値テキスト"/>
        <xdr:cNvSpPr txBox="1"/>
      </xdr:nvSpPr>
      <xdr:spPr>
        <a:xfrm>
          <a:off x="16370300" y="1649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52412</xdr:rowOff>
    </xdr:from>
    <xdr:to>
      <xdr:col>22</xdr:col>
      <xdr:colOff>415925</xdr:colOff>
      <xdr:row>97</xdr:row>
      <xdr:rowOff>154012</xdr:rowOff>
    </xdr:to>
    <xdr:sp macro="" textlink="">
      <xdr:nvSpPr>
        <xdr:cNvPr id="708" name="円/楕円 707"/>
        <xdr:cNvSpPr/>
      </xdr:nvSpPr>
      <xdr:spPr>
        <a:xfrm>
          <a:off x="15430500" y="166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170539</xdr:rowOff>
    </xdr:from>
    <xdr:ext cx="599010" cy="259045"/>
    <xdr:sp macro="" textlink="">
      <xdr:nvSpPr>
        <xdr:cNvPr id="709" name="テキスト ボックス 708"/>
        <xdr:cNvSpPr txBox="1"/>
      </xdr:nvSpPr>
      <xdr:spPr>
        <a:xfrm>
          <a:off x="15181794" y="1645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73233</xdr:rowOff>
    </xdr:from>
    <xdr:to>
      <xdr:col>21</xdr:col>
      <xdr:colOff>212725</xdr:colOff>
      <xdr:row>98</xdr:row>
      <xdr:rowOff>3383</xdr:rowOff>
    </xdr:to>
    <xdr:sp macro="" textlink="">
      <xdr:nvSpPr>
        <xdr:cNvPr id="710" name="円/楕円 709"/>
        <xdr:cNvSpPr/>
      </xdr:nvSpPr>
      <xdr:spPr>
        <a:xfrm>
          <a:off x="14541500" y="167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165960</xdr:rowOff>
    </xdr:from>
    <xdr:ext cx="599010" cy="259045"/>
    <xdr:sp macro="" textlink="">
      <xdr:nvSpPr>
        <xdr:cNvPr id="711" name="テキスト ボックス 710"/>
        <xdr:cNvSpPr txBox="1"/>
      </xdr:nvSpPr>
      <xdr:spPr>
        <a:xfrm>
          <a:off x="14292794" y="1679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52721</xdr:rowOff>
    </xdr:from>
    <xdr:to>
      <xdr:col>20</xdr:col>
      <xdr:colOff>9525</xdr:colOff>
      <xdr:row>97</xdr:row>
      <xdr:rowOff>154321</xdr:rowOff>
    </xdr:to>
    <xdr:sp macro="" textlink="">
      <xdr:nvSpPr>
        <xdr:cNvPr id="712" name="円/楕円 711"/>
        <xdr:cNvSpPr/>
      </xdr:nvSpPr>
      <xdr:spPr>
        <a:xfrm>
          <a:off x="13652500" y="166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170848</xdr:rowOff>
    </xdr:from>
    <xdr:ext cx="599010" cy="259045"/>
    <xdr:sp macro="" textlink="">
      <xdr:nvSpPr>
        <xdr:cNvPr id="713" name="テキスト ボックス 712"/>
        <xdr:cNvSpPr txBox="1"/>
      </xdr:nvSpPr>
      <xdr:spPr>
        <a:xfrm>
          <a:off x="13403794" y="1645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50284</xdr:rowOff>
    </xdr:from>
    <xdr:to>
      <xdr:col>18</xdr:col>
      <xdr:colOff>492125</xdr:colOff>
      <xdr:row>97</xdr:row>
      <xdr:rowOff>151884</xdr:rowOff>
    </xdr:to>
    <xdr:sp macro="" textlink="">
      <xdr:nvSpPr>
        <xdr:cNvPr id="714" name="円/楕円 713"/>
        <xdr:cNvSpPr/>
      </xdr:nvSpPr>
      <xdr:spPr>
        <a:xfrm>
          <a:off x="12763500" y="166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143011</xdr:rowOff>
    </xdr:from>
    <xdr:ext cx="599010" cy="259045"/>
    <xdr:sp macro="" textlink="">
      <xdr:nvSpPr>
        <xdr:cNvPr id="715" name="テキスト ボックス 714"/>
        <xdr:cNvSpPr txBox="1"/>
      </xdr:nvSpPr>
      <xdr:spPr>
        <a:xfrm>
          <a:off x="12514794" y="1677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■総務費：類似団体平均である３９１，８９７円と比較すると、住民</a:t>
          </a:r>
          <a:r>
            <a:rPr kumimoji="1" lang="en-US" altLang="ja-JP" sz="1300">
              <a:latin typeface="ＭＳ Ｐゴシック"/>
            </a:rPr>
            <a:t>1</a:t>
          </a:r>
          <a:r>
            <a:rPr kumimoji="1" lang="ja-JP" altLang="en-US" sz="1300">
              <a:latin typeface="ＭＳ Ｐゴシック"/>
            </a:rPr>
            <a:t>人当たりのコストは大きく下回っている。前年度と比較すると大きく下回っているが、要因としては、庁舎耐震改修等整備事業、防災センター整備事業等が終了したことが挙げられる。■農林水産業費：類似団体平均である９８，９２５円と比較すると、住民</a:t>
          </a:r>
          <a:r>
            <a:rPr kumimoji="1" lang="en-US" altLang="ja-JP" sz="1300">
              <a:latin typeface="ＭＳ Ｐゴシック"/>
            </a:rPr>
            <a:t>1</a:t>
          </a:r>
          <a:r>
            <a:rPr kumimoji="1" lang="ja-JP" altLang="en-US" sz="1300">
              <a:latin typeface="ＭＳ Ｐゴシック"/>
            </a:rPr>
            <a:t>人当たりのコストは大きく上回っている。前年度と比較すると下回っているが、要因としては、赤井川地区営農用水施設改良工事や堆肥センター原料棟前処理施設化工事、有害鳥獣解体処理施設工事等が終了したことが挙げられる。</a:t>
          </a:r>
        </a:p>
        <a:p>
          <a:r>
            <a:rPr kumimoji="1" lang="ja-JP" altLang="en-US" sz="1300">
              <a:latin typeface="ＭＳ Ｐゴシック"/>
            </a:rPr>
            <a:t>■土木費：類似団体平均である１４８，９８５円と比較すると、住民</a:t>
          </a:r>
          <a:r>
            <a:rPr kumimoji="1" lang="en-US" altLang="ja-JP" sz="1300">
              <a:latin typeface="ＭＳ Ｐゴシック"/>
            </a:rPr>
            <a:t>1</a:t>
          </a:r>
          <a:r>
            <a:rPr kumimoji="1" lang="ja-JP" altLang="en-US" sz="1300">
              <a:latin typeface="ＭＳ Ｐゴシック"/>
            </a:rPr>
            <a:t>人当たりのコストは大きく上回っている。前年度と比較すると大きく下回っているが、要因としては、目名線目名橋長寿命化修繕工事や北作開線改良舗装工事等が終了したことが挙げられる。</a:t>
          </a:r>
        </a:p>
        <a:p>
          <a:r>
            <a:rPr kumimoji="1" lang="ja-JP" altLang="en-US" sz="1300">
              <a:latin typeface="ＭＳ Ｐゴシック"/>
            </a:rPr>
            <a:t>■消防費：類似団体平均である６６，６８９円と比較すると、住民</a:t>
          </a:r>
          <a:r>
            <a:rPr kumimoji="1" lang="en-US" altLang="ja-JP" sz="1300">
              <a:latin typeface="ＭＳ Ｐゴシック"/>
            </a:rPr>
            <a:t>1</a:t>
          </a:r>
          <a:r>
            <a:rPr kumimoji="1" lang="ja-JP" altLang="en-US" sz="1300">
              <a:latin typeface="ＭＳ Ｐゴシック"/>
            </a:rPr>
            <a:t>人当たりのコストは上回っている。前年度と比較すると大きく下回っているが、要因としては、岩内・寿都地方消防組合負担金（消防デジタル無線整備）が終了したことが挙げられる。</a:t>
          </a:r>
        </a:p>
        <a:p>
          <a:endParaRPr kumimoji="1" lang="ja-JP" altLang="en-US" sz="1300">
            <a:latin typeface="ＭＳ Ｐゴシック"/>
          </a:endParaRPr>
        </a:p>
        <a:p>
          <a:r>
            <a:rPr kumimoji="1" lang="ja-JP" altLang="en-US" sz="1300">
              <a:latin typeface="ＭＳ Ｐゴシック"/>
            </a:rPr>
            <a:t>今後は緊急度、住民ニーズを的確に把握した事業選択を行い、経費節減に務める。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実質収支、実質単年度収支ともに黒字である。</a:t>
          </a:r>
        </a:p>
        <a:p>
          <a:r>
            <a:rPr kumimoji="1" lang="ja-JP" altLang="en-US" sz="1400">
              <a:latin typeface="ＭＳ ゴシック" pitchFamily="49" charset="-128"/>
              <a:ea typeface="ＭＳ ゴシック" pitchFamily="49" charset="-128"/>
            </a:rPr>
            <a:t>　財政調整基金については、予期しない収入減や支出増等に備え、長期的視野に立った計画的な財政運営を行うために積立てを行っている。</a:t>
          </a:r>
        </a:p>
        <a:p>
          <a:r>
            <a:rPr kumimoji="1" lang="ja-JP" altLang="en-US" sz="1400">
              <a:latin typeface="ＭＳ ゴシック" pitchFamily="49" charset="-128"/>
              <a:ea typeface="ＭＳ ゴシック" pitchFamily="49" charset="-128"/>
            </a:rPr>
            <a:t>　近年残高が増加傾向であり、標準財政規模に占める割合も大きくなっている。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平成２３年度から平成２７年度の５年間は全会計が黒字である。</a:t>
          </a:r>
        </a:p>
        <a:p>
          <a:r>
            <a:rPr kumimoji="1" lang="ja-JP" altLang="en-US" sz="1400">
              <a:latin typeface="ＭＳ ゴシック" pitchFamily="49" charset="-128"/>
              <a:ea typeface="ＭＳ ゴシック" pitchFamily="49" charset="-128"/>
            </a:rPr>
            <a:t>　今後も財源確保の厳しい状況が見込まれるなか、事務事業等歳出の徹底的な見直しを実施するとともに、緊急度・住民ニーズを的確に把握した事業の選択を行い、財政の健全化に努めていく。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4229238</v>
      </c>
      <c r="BO4" s="409"/>
      <c r="BP4" s="409"/>
      <c r="BQ4" s="409"/>
      <c r="BR4" s="409"/>
      <c r="BS4" s="409"/>
      <c r="BT4" s="409"/>
      <c r="BU4" s="410"/>
      <c r="BV4" s="408">
        <v>5136822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7.2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4037532</v>
      </c>
      <c r="BO5" s="414"/>
      <c r="BP5" s="414"/>
      <c r="BQ5" s="414"/>
      <c r="BR5" s="414"/>
      <c r="BS5" s="414"/>
      <c r="BT5" s="414"/>
      <c r="BU5" s="415"/>
      <c r="BV5" s="413">
        <v>4940997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85.1</v>
      </c>
      <c r="CU5" s="384"/>
      <c r="CV5" s="384"/>
      <c r="CW5" s="384"/>
      <c r="CX5" s="384"/>
      <c r="CY5" s="384"/>
      <c r="CZ5" s="384"/>
      <c r="DA5" s="385"/>
      <c r="DB5" s="383">
        <v>82.8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191706</v>
      </c>
      <c r="BO6" s="414"/>
      <c r="BP6" s="414"/>
      <c r="BQ6" s="414"/>
      <c r="BR6" s="414"/>
      <c r="BS6" s="414"/>
      <c r="BT6" s="414"/>
      <c r="BU6" s="415"/>
      <c r="BV6" s="413">
        <v>195825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89.3</v>
      </c>
      <c r="CU6" s="560"/>
      <c r="CV6" s="560"/>
      <c r="CW6" s="560"/>
      <c r="CX6" s="560"/>
      <c r="CY6" s="560"/>
      <c r="CZ6" s="560"/>
      <c r="DA6" s="561"/>
      <c r="DB6" s="559">
        <v>87.2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966</v>
      </c>
      <c r="BO7" s="414"/>
      <c r="BP7" s="414"/>
      <c r="BQ7" s="414"/>
      <c r="BR7" s="414"/>
      <c r="BS7" s="414"/>
      <c r="BT7" s="414"/>
      <c r="BU7" s="415"/>
      <c r="BV7" s="413">
        <v>10633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2611719</v>
      </c>
      <c r="CU7" s="414"/>
      <c r="CV7" s="414"/>
      <c r="CW7" s="414"/>
      <c r="CX7" s="414"/>
      <c r="CY7" s="414"/>
      <c r="CZ7" s="414"/>
      <c r="DA7" s="415"/>
      <c r="DB7" s="413">
        <v>2566790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190740</v>
      </c>
      <c r="BO8" s="414"/>
      <c r="BP8" s="414"/>
      <c r="BQ8" s="414"/>
      <c r="BR8" s="414"/>
      <c r="BS8" s="414"/>
      <c r="BT8" s="414"/>
      <c r="BU8" s="415"/>
      <c r="BV8" s="413">
        <v>185192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3082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5548</v>
      </c>
      <c r="BO9" s="414"/>
      <c r="BP9" s="414"/>
      <c r="BQ9" s="414"/>
      <c r="BR9" s="414"/>
      <c r="BS9" s="414"/>
      <c r="BT9" s="414"/>
      <c r="BU9" s="415"/>
      <c r="BV9" s="413">
        <v>-84864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14.5</v>
      </c>
      <c r="CU9" s="384"/>
      <c r="CV9" s="384"/>
      <c r="CW9" s="384"/>
      <c r="CX9" s="384"/>
      <c r="CY9" s="384"/>
      <c r="CZ9" s="384"/>
      <c r="DA9" s="385"/>
      <c r="DB9" s="383">
        <v>12.3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3250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93088</v>
      </c>
      <c r="BO10" s="414"/>
      <c r="BP10" s="414"/>
      <c r="BQ10" s="414"/>
      <c r="BR10" s="414"/>
      <c r="BS10" s="414"/>
      <c r="BT10" s="414"/>
      <c r="BU10" s="415"/>
      <c r="BV10" s="413">
        <v>135730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3023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39380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3019</v>
      </c>
      <c r="S13" s="515"/>
      <c r="T13" s="515"/>
      <c r="U13" s="515"/>
      <c r="V13" s="516"/>
      <c r="W13" s="502" t="s">
        <v>120</v>
      </c>
      <c r="X13" s="426"/>
      <c r="Y13" s="426"/>
      <c r="Z13" s="426"/>
      <c r="AA13" s="426"/>
      <c r="AB13" s="427"/>
      <c r="AC13" s="389">
        <v>229</v>
      </c>
      <c r="AD13" s="390"/>
      <c r="AE13" s="390"/>
      <c r="AF13" s="390"/>
      <c r="AG13" s="391"/>
      <c r="AH13" s="389">
        <v>265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98636</v>
      </c>
      <c r="BO13" s="414"/>
      <c r="BP13" s="414"/>
      <c r="BQ13" s="414"/>
      <c r="BR13" s="414"/>
      <c r="BS13" s="414"/>
      <c r="BT13" s="414"/>
      <c r="BU13" s="415"/>
      <c r="BV13" s="413">
        <v>11486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3097</v>
      </c>
      <c r="S14" s="515"/>
      <c r="T14" s="515"/>
      <c r="U14" s="515"/>
      <c r="V14" s="516"/>
      <c r="W14" s="517"/>
      <c r="X14" s="429"/>
      <c r="Y14" s="429"/>
      <c r="Z14" s="429"/>
      <c r="AA14" s="429"/>
      <c r="AB14" s="430"/>
      <c r="AC14" s="507">
        <v>16.3</v>
      </c>
      <c r="AD14" s="508"/>
      <c r="AE14" s="508"/>
      <c r="AF14" s="508"/>
      <c r="AG14" s="509"/>
      <c r="AH14" s="507">
        <v>17.2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14.9</v>
      </c>
      <c r="CU14" s="486"/>
      <c r="CV14" s="486"/>
      <c r="CW14" s="486"/>
      <c r="CX14" s="486"/>
      <c r="CY14" s="486"/>
      <c r="CZ14" s="486"/>
      <c r="DA14" s="487"/>
      <c r="DB14" s="518">
        <v>17.3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3093</v>
      </c>
      <c r="S15" s="515"/>
      <c r="T15" s="515"/>
      <c r="U15" s="515"/>
      <c r="V15" s="516"/>
      <c r="W15" s="502" t="s">
        <v>127</v>
      </c>
      <c r="X15" s="426"/>
      <c r="Y15" s="426"/>
      <c r="Z15" s="426"/>
      <c r="AA15" s="426"/>
      <c r="AB15" s="427"/>
      <c r="AC15" s="389">
        <v>206</v>
      </c>
      <c r="AD15" s="390"/>
      <c r="AE15" s="390"/>
      <c r="AF15" s="390"/>
      <c r="AG15" s="391"/>
      <c r="AH15" s="389">
        <v>222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303469</v>
      </c>
      <c r="BO15" s="409"/>
      <c r="BP15" s="409"/>
      <c r="BQ15" s="409"/>
      <c r="BR15" s="409"/>
      <c r="BS15" s="409"/>
      <c r="BT15" s="409"/>
      <c r="BU15" s="410"/>
      <c r="BV15" s="408">
        <v>293450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14.7</v>
      </c>
      <c r="AD16" s="508"/>
      <c r="AE16" s="508"/>
      <c r="AF16" s="508"/>
      <c r="AG16" s="509"/>
      <c r="AH16" s="507">
        <v>14.4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2422064</v>
      </c>
      <c r="BO16" s="414"/>
      <c r="BP16" s="414"/>
      <c r="BQ16" s="414"/>
      <c r="BR16" s="414"/>
      <c r="BS16" s="414"/>
      <c r="BT16" s="414"/>
      <c r="BU16" s="415"/>
      <c r="BV16" s="413">
        <v>2370853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971</v>
      </c>
      <c r="AD17" s="390"/>
      <c r="AE17" s="390"/>
      <c r="AF17" s="390"/>
      <c r="AG17" s="391"/>
      <c r="AH17" s="389">
        <v>1054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367574</v>
      </c>
      <c r="BO17" s="414"/>
      <c r="BP17" s="414"/>
      <c r="BQ17" s="414"/>
      <c r="BR17" s="414"/>
      <c r="BS17" s="414"/>
      <c r="BT17" s="414"/>
      <c r="BU17" s="415"/>
      <c r="BV17" s="413">
        <v>359865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345.65</v>
      </c>
      <c r="M18" s="478"/>
      <c r="N18" s="478"/>
      <c r="O18" s="478"/>
      <c r="P18" s="478"/>
      <c r="Q18" s="478"/>
      <c r="R18" s="479"/>
      <c r="S18" s="479"/>
      <c r="T18" s="479"/>
      <c r="U18" s="479"/>
      <c r="V18" s="480"/>
      <c r="W18" s="494"/>
      <c r="X18" s="495"/>
      <c r="Y18" s="495"/>
      <c r="Z18" s="495"/>
      <c r="AA18" s="495"/>
      <c r="AB18" s="503"/>
      <c r="AC18" s="377">
        <v>69.099999999999994</v>
      </c>
      <c r="AD18" s="378"/>
      <c r="AE18" s="378"/>
      <c r="AF18" s="378"/>
      <c r="AG18" s="481"/>
      <c r="AH18" s="377">
        <v>68.3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2241040</v>
      </c>
      <c r="BO18" s="414"/>
      <c r="BP18" s="414"/>
      <c r="BQ18" s="414"/>
      <c r="BR18" s="414"/>
      <c r="BS18" s="414"/>
      <c r="BT18" s="414"/>
      <c r="BU18" s="415"/>
      <c r="BV18" s="413">
        <v>2126548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3005502</v>
      </c>
      <c r="BO19" s="414"/>
      <c r="BP19" s="414"/>
      <c r="BQ19" s="414"/>
      <c r="BR19" s="414"/>
      <c r="BS19" s="414"/>
      <c r="BT19" s="414"/>
      <c r="BU19" s="415"/>
      <c r="BV19" s="413">
        <v>3106720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1336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5479646</v>
      </c>
      <c r="BO23" s="414"/>
      <c r="BP23" s="414"/>
      <c r="BQ23" s="414"/>
      <c r="BR23" s="414"/>
      <c r="BS23" s="414"/>
      <c r="BT23" s="414"/>
      <c r="BU23" s="415"/>
      <c r="BV23" s="413">
        <v>5595809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6700</v>
      </c>
      <c r="R24" s="390"/>
      <c r="S24" s="390"/>
      <c r="T24" s="390"/>
      <c r="U24" s="390"/>
      <c r="V24" s="391"/>
      <c r="W24" s="455"/>
      <c r="X24" s="446"/>
      <c r="Y24" s="447"/>
      <c r="Z24" s="386" t="s">
        <v>150</v>
      </c>
      <c r="AA24" s="387"/>
      <c r="AB24" s="387"/>
      <c r="AC24" s="387"/>
      <c r="AD24" s="387"/>
      <c r="AE24" s="387"/>
      <c r="AF24" s="387"/>
      <c r="AG24" s="388"/>
      <c r="AH24" s="389">
        <v>64</v>
      </c>
      <c r="AI24" s="390"/>
      <c r="AJ24" s="390"/>
      <c r="AK24" s="390"/>
      <c r="AL24" s="391"/>
      <c r="AM24" s="389">
        <v>192000</v>
      </c>
      <c r="AN24" s="390"/>
      <c r="AO24" s="390"/>
      <c r="AP24" s="390"/>
      <c r="AQ24" s="390"/>
      <c r="AR24" s="391"/>
      <c r="AS24" s="389">
        <v>3000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4709713</v>
      </c>
      <c r="BO24" s="414"/>
      <c r="BP24" s="414"/>
      <c r="BQ24" s="414"/>
      <c r="BR24" s="414"/>
      <c r="BS24" s="414"/>
      <c r="BT24" s="414"/>
      <c r="BU24" s="415"/>
      <c r="BV24" s="413">
        <v>4795725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5950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174903</v>
      </c>
      <c r="BO25" s="409"/>
      <c r="BP25" s="409"/>
      <c r="BQ25" s="409"/>
      <c r="BR25" s="409"/>
      <c r="BS25" s="409"/>
      <c r="BT25" s="409"/>
      <c r="BU25" s="410"/>
      <c r="BV25" s="408">
        <v>225061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5480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2460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115904</v>
      </c>
      <c r="BO27" s="417"/>
      <c r="BP27" s="417"/>
      <c r="BQ27" s="417"/>
      <c r="BR27" s="417"/>
      <c r="BS27" s="417"/>
      <c r="BT27" s="417"/>
      <c r="BU27" s="418"/>
      <c r="BV27" s="416">
        <v>115899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1940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1329931</v>
      </c>
      <c r="BO28" s="409"/>
      <c r="BP28" s="409"/>
      <c r="BQ28" s="409"/>
      <c r="BR28" s="409"/>
      <c r="BS28" s="409"/>
      <c r="BT28" s="409"/>
      <c r="BU28" s="410"/>
      <c r="BV28" s="408">
        <v>1236843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7</v>
      </c>
      <c r="M29" s="390"/>
      <c r="N29" s="390"/>
      <c r="O29" s="390"/>
      <c r="P29" s="391"/>
      <c r="Q29" s="389">
        <v>1640</v>
      </c>
      <c r="R29" s="390"/>
      <c r="S29" s="390"/>
      <c r="T29" s="390"/>
      <c r="U29" s="390"/>
      <c r="V29" s="391"/>
      <c r="W29" s="456"/>
      <c r="X29" s="457"/>
      <c r="Y29" s="458"/>
      <c r="Z29" s="386" t="s">
        <v>166</v>
      </c>
      <c r="AA29" s="387"/>
      <c r="AB29" s="387"/>
      <c r="AC29" s="387"/>
      <c r="AD29" s="387"/>
      <c r="AE29" s="387"/>
      <c r="AF29" s="387"/>
      <c r="AG29" s="388"/>
      <c r="AH29" s="389">
        <v>64</v>
      </c>
      <c r="AI29" s="390"/>
      <c r="AJ29" s="390"/>
      <c r="AK29" s="390"/>
      <c r="AL29" s="391"/>
      <c r="AM29" s="389">
        <v>192000</v>
      </c>
      <c r="AN29" s="390"/>
      <c r="AO29" s="390"/>
      <c r="AP29" s="390"/>
      <c r="AQ29" s="390"/>
      <c r="AR29" s="391"/>
      <c r="AS29" s="389">
        <v>3000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392080</v>
      </c>
      <c r="BO29" s="414"/>
      <c r="BP29" s="414"/>
      <c r="BQ29" s="414"/>
      <c r="BR29" s="414"/>
      <c r="BS29" s="414"/>
      <c r="BT29" s="414"/>
      <c r="BU29" s="415"/>
      <c r="BV29" s="413">
        <v>366971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406021</v>
      </c>
      <c r="BO30" s="417"/>
      <c r="BP30" s="417"/>
      <c r="BQ30" s="417"/>
      <c r="BR30" s="417"/>
      <c r="BS30" s="417"/>
      <c r="BT30" s="417"/>
      <c r="BU30" s="418"/>
      <c r="BV30" s="416">
        <v>424943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国民健康保険病院事業会計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後志広域連合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株式会社ブナの里振興公社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老人保健施設事業特別会計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南部後志環境衛生組合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南部後志衛生施設組合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岩内・寿都地方消防組合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後志教育研修センター</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531</v>
      </c>
      <c r="D34" s="1181"/>
      <c r="E34" s="1182"/>
      <c r="F34" s="32">
        <v>12.22</v>
      </c>
      <c r="G34" s="33">
        <v>12.11</v>
      </c>
      <c r="H34" s="33">
        <v>12.68</v>
      </c>
      <c r="I34" s="33">
        <v>15.28</v>
      </c>
      <c r="J34" s="34">
        <v>12.35</v>
      </c>
      <c r="K34" s="22"/>
      <c r="L34" s="22"/>
      <c r="M34" s="22"/>
      <c r="N34" s="22"/>
      <c r="O34" s="22"/>
      <c r="P34" s="22"/>
    </row>
    <row r="35" spans="1:16" ht="39" customHeight="1" x14ac:dyDescent="0.15">
      <c r="A35" s="22"/>
      <c r="B35" s="35"/>
      <c r="C35" s="1175" t="s">
        <v>532</v>
      </c>
      <c r="D35" s="1176"/>
      <c r="E35" s="1177"/>
      <c r="F35" s="36">
        <v>7</v>
      </c>
      <c r="G35" s="37">
        <v>6.48</v>
      </c>
      <c r="H35" s="37">
        <v>10.37</v>
      </c>
      <c r="I35" s="37">
        <v>7.21</v>
      </c>
      <c r="J35" s="38">
        <v>7.3</v>
      </c>
      <c r="K35" s="22"/>
      <c r="L35" s="22"/>
      <c r="M35" s="22"/>
      <c r="N35" s="22"/>
      <c r="O35" s="22"/>
      <c r="P35" s="22"/>
    </row>
    <row r="36" spans="1:16" ht="39" customHeight="1" x14ac:dyDescent="0.15">
      <c r="A36" s="22"/>
      <c r="B36" s="35"/>
      <c r="C36" s="1175" t="s">
        <v>533</v>
      </c>
      <c r="D36" s="1176"/>
      <c r="E36" s="1177"/>
      <c r="F36" s="36">
        <v>0.18</v>
      </c>
      <c r="G36" s="37">
        <v>0.08</v>
      </c>
      <c r="H36" s="37">
        <v>0.11</v>
      </c>
      <c r="I36" s="37">
        <v>0.44</v>
      </c>
      <c r="J36" s="38">
        <v>0.11</v>
      </c>
      <c r="K36" s="22"/>
      <c r="L36" s="22"/>
      <c r="M36" s="22"/>
      <c r="N36" s="22"/>
      <c r="O36" s="22"/>
      <c r="P36" s="22"/>
    </row>
    <row r="37" spans="1:16" ht="39" customHeight="1" x14ac:dyDescent="0.15">
      <c r="A37" s="22"/>
      <c r="B37" s="35"/>
      <c r="C37" s="1175" t="s">
        <v>534</v>
      </c>
      <c r="D37" s="1176"/>
      <c r="E37" s="1177"/>
      <c r="F37" s="36">
        <v>0.08</v>
      </c>
      <c r="G37" s="37">
        <v>0.09</v>
      </c>
      <c r="H37" s="37">
        <v>0.09</v>
      </c>
      <c r="I37" s="37">
        <v>0.17</v>
      </c>
      <c r="J37" s="38">
        <v>0.08</v>
      </c>
      <c r="K37" s="22"/>
      <c r="L37" s="22"/>
      <c r="M37" s="22"/>
      <c r="N37" s="22"/>
      <c r="O37" s="22"/>
      <c r="P37" s="22"/>
    </row>
    <row r="38" spans="1:16" ht="39" customHeight="1" x14ac:dyDescent="0.15">
      <c r="A38" s="22"/>
      <c r="B38" s="35"/>
      <c r="C38" s="1175" t="s">
        <v>535</v>
      </c>
      <c r="D38" s="1176"/>
      <c r="E38" s="1177"/>
      <c r="F38" s="36">
        <v>7.0000000000000007E-2</v>
      </c>
      <c r="G38" s="37">
        <v>0.06</v>
      </c>
      <c r="H38" s="37">
        <v>7.0000000000000007E-2</v>
      </c>
      <c r="I38" s="37">
        <v>0.05</v>
      </c>
      <c r="J38" s="38">
        <v>0.03</v>
      </c>
      <c r="K38" s="22"/>
      <c r="L38" s="22"/>
      <c r="M38" s="22"/>
      <c r="N38" s="22"/>
      <c r="O38" s="22"/>
      <c r="P38" s="22"/>
    </row>
    <row r="39" spans="1:16" ht="39" customHeight="1" x14ac:dyDescent="0.15">
      <c r="A39" s="22"/>
      <c r="B39" s="35"/>
      <c r="C39" s="1175" t="s">
        <v>536</v>
      </c>
      <c r="D39" s="1176"/>
      <c r="E39" s="1177"/>
      <c r="F39" s="36">
        <v>0.01</v>
      </c>
      <c r="G39" s="37">
        <v>0.08</v>
      </c>
      <c r="H39" s="37">
        <v>0</v>
      </c>
      <c r="I39" s="37">
        <v>0</v>
      </c>
      <c r="J39" s="38">
        <v>0</v>
      </c>
      <c r="K39" s="22"/>
      <c r="L39" s="22"/>
      <c r="M39" s="22"/>
      <c r="N39" s="22"/>
      <c r="O39" s="22"/>
      <c r="P39" s="22"/>
    </row>
    <row r="40" spans="1:16" ht="39" customHeight="1" x14ac:dyDescent="0.15">
      <c r="A40" s="22"/>
      <c r="B40" s="35"/>
      <c r="C40" s="1175" t="s">
        <v>537</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539</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474</v>
      </c>
      <c r="L45" s="60">
        <v>468</v>
      </c>
      <c r="M45" s="60">
        <v>433</v>
      </c>
      <c r="N45" s="60">
        <v>462</v>
      </c>
      <c r="O45" s="61">
        <v>520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99</v>
      </c>
      <c r="L48" s="64">
        <v>102</v>
      </c>
      <c r="M48" s="64">
        <v>103</v>
      </c>
      <c r="N48" s="64">
        <v>110</v>
      </c>
      <c r="O48" s="65">
        <v>116</v>
      </c>
      <c r="P48" s="48"/>
      <c r="Q48" s="48"/>
      <c r="R48" s="48"/>
      <c r="S48" s="48"/>
      <c r="T48" s="48"/>
      <c r="U48" s="48"/>
    </row>
    <row r="49" spans="1:21" ht="30.75" customHeight="1" x14ac:dyDescent="0.15">
      <c r="A49" s="48"/>
      <c r="B49" s="1193"/>
      <c r="C49" s="1194"/>
      <c r="D49" s="62"/>
      <c r="E49" s="1185" t="s">
        <v>16</v>
      </c>
      <c r="F49" s="1185"/>
      <c r="G49" s="1185"/>
      <c r="H49" s="1185"/>
      <c r="I49" s="1185"/>
      <c r="J49" s="1186"/>
      <c r="K49" s="63">
        <v>5</v>
      </c>
      <c r="L49" s="64">
        <v>5</v>
      </c>
      <c r="M49" s="64">
        <v>5</v>
      </c>
      <c r="N49" s="64">
        <v>2</v>
      </c>
      <c r="O49" s="65" t="s">
        <v>487</v>
      </c>
      <c r="P49" s="48"/>
      <c r="Q49" s="48"/>
      <c r="R49" s="48"/>
      <c r="S49" s="48"/>
      <c r="T49" s="48"/>
      <c r="U49" s="48"/>
    </row>
    <row r="50" spans="1:21" ht="30.75" customHeight="1" x14ac:dyDescent="0.15">
      <c r="A50" s="48"/>
      <c r="B50" s="1193"/>
      <c r="C50" s="1194"/>
      <c r="D50" s="62"/>
      <c r="E50" s="1185" t="s">
        <v>17</v>
      </c>
      <c r="F50" s="1185"/>
      <c r="G50" s="1185"/>
      <c r="H50" s="1185"/>
      <c r="I50" s="1185"/>
      <c r="J50" s="1186"/>
      <c r="K50" s="63">
        <v>24</v>
      </c>
      <c r="L50" s="64">
        <v>18</v>
      </c>
      <c r="M50" s="64">
        <v>19</v>
      </c>
      <c r="N50" s="64">
        <v>21</v>
      </c>
      <c r="O50" s="65">
        <v>21</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418</v>
      </c>
      <c r="L52" s="64">
        <v>430</v>
      </c>
      <c r="M52" s="64">
        <v>405</v>
      </c>
      <c r="N52" s="64">
        <v>499</v>
      </c>
      <c r="O52" s="65">
        <v>472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184</v>
      </c>
      <c r="L53" s="69">
        <v>163</v>
      </c>
      <c r="M53" s="69">
        <v>155</v>
      </c>
      <c r="N53" s="69">
        <v>96</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1" t="s">
        <v>24</v>
      </c>
      <c r="C41" s="1212"/>
      <c r="D41" s="81"/>
      <c r="E41" s="1213" t="s">
        <v>25</v>
      </c>
      <c r="F41" s="1213"/>
      <c r="G41" s="1213"/>
      <c r="H41" s="1214"/>
      <c r="I41" s="82">
        <v>4469</v>
      </c>
      <c r="J41" s="83">
        <v>5005</v>
      </c>
      <c r="K41" s="83">
        <v>4939</v>
      </c>
      <c r="L41" s="83">
        <v>5596</v>
      </c>
      <c r="M41" s="84">
        <v>5480</v>
      </c>
    </row>
    <row r="42" spans="2:13" ht="27.75" customHeight="1" x14ac:dyDescent="0.15">
      <c r="B42" s="1201"/>
      <c r="C42" s="1202"/>
      <c r="D42" s="85"/>
      <c r="E42" s="1205" t="s">
        <v>26</v>
      </c>
      <c r="F42" s="1205"/>
      <c r="G42" s="1205"/>
      <c r="H42" s="1206"/>
      <c r="I42" s="86">
        <v>218</v>
      </c>
      <c r="J42" s="87">
        <v>200</v>
      </c>
      <c r="K42" s="87">
        <v>181</v>
      </c>
      <c r="L42" s="87">
        <v>160</v>
      </c>
      <c r="M42" s="88">
        <v>139</v>
      </c>
    </row>
    <row r="43" spans="2:13" ht="27.75" customHeight="1" x14ac:dyDescent="0.15">
      <c r="B43" s="1201"/>
      <c r="C43" s="1202"/>
      <c r="D43" s="85"/>
      <c r="E43" s="1205" t="s">
        <v>27</v>
      </c>
      <c r="F43" s="1205"/>
      <c r="G43" s="1205"/>
      <c r="H43" s="1206"/>
      <c r="I43" s="86">
        <v>1544</v>
      </c>
      <c r="J43" s="87">
        <v>1479</v>
      </c>
      <c r="K43" s="87">
        <v>1430</v>
      </c>
      <c r="L43" s="87">
        <v>1365</v>
      </c>
      <c r="M43" s="88">
        <v>1339</v>
      </c>
    </row>
    <row r="44" spans="2:13" ht="27.75" customHeight="1" x14ac:dyDescent="0.15">
      <c r="B44" s="1201"/>
      <c r="C44" s="1202"/>
      <c r="D44" s="85"/>
      <c r="E44" s="1205" t="s">
        <v>28</v>
      </c>
      <c r="F44" s="1205"/>
      <c r="G44" s="1205"/>
      <c r="H44" s="1206"/>
      <c r="I44" s="86">
        <v>18</v>
      </c>
      <c r="J44" s="87">
        <v>11</v>
      </c>
      <c r="K44" s="87">
        <v>5</v>
      </c>
      <c r="L44" s="87">
        <v>2</v>
      </c>
      <c r="M44" s="88">
        <v>1</v>
      </c>
    </row>
    <row r="45" spans="2:13" ht="27.75" customHeight="1" x14ac:dyDescent="0.15">
      <c r="B45" s="1201"/>
      <c r="C45" s="1202"/>
      <c r="D45" s="85"/>
      <c r="E45" s="1205" t="s">
        <v>29</v>
      </c>
      <c r="F45" s="1205"/>
      <c r="G45" s="1205"/>
      <c r="H45" s="1206"/>
      <c r="I45" s="86">
        <v>766</v>
      </c>
      <c r="J45" s="87">
        <v>734</v>
      </c>
      <c r="K45" s="87">
        <v>713</v>
      </c>
      <c r="L45" s="87">
        <v>671</v>
      </c>
      <c r="M45" s="88">
        <v>758</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1847</v>
      </c>
      <c r="J49" s="87">
        <v>1931</v>
      </c>
      <c r="K49" s="87">
        <v>2021</v>
      </c>
      <c r="L49" s="87">
        <v>2074</v>
      </c>
      <c r="M49" s="88">
        <v>2171</v>
      </c>
    </row>
    <row r="50" spans="2:13" ht="27.75" customHeight="1" x14ac:dyDescent="0.15">
      <c r="B50" s="1201"/>
      <c r="C50" s="1202"/>
      <c r="D50" s="85"/>
      <c r="E50" s="1205" t="s">
        <v>35</v>
      </c>
      <c r="F50" s="1205"/>
      <c r="G50" s="1205"/>
      <c r="H50" s="1206"/>
      <c r="I50" s="86">
        <v>1109</v>
      </c>
      <c r="J50" s="87">
        <v>1140</v>
      </c>
      <c r="K50" s="87">
        <v>1157</v>
      </c>
      <c r="L50" s="87">
        <v>1194</v>
      </c>
      <c r="M50" s="88">
        <v>1218</v>
      </c>
    </row>
    <row r="51" spans="2:13" ht="27.75" customHeight="1" x14ac:dyDescent="0.15">
      <c r="B51" s="1203"/>
      <c r="C51" s="1204"/>
      <c r="D51" s="85"/>
      <c r="E51" s="1205" t="s">
        <v>36</v>
      </c>
      <c r="F51" s="1205"/>
      <c r="G51" s="1205"/>
      <c r="H51" s="1206"/>
      <c r="I51" s="86">
        <v>4049</v>
      </c>
      <c r="J51" s="87">
        <v>3895</v>
      </c>
      <c r="K51" s="87">
        <v>4192</v>
      </c>
      <c r="L51" s="87">
        <v>4156</v>
      </c>
      <c r="M51" s="88">
        <v>3999</v>
      </c>
    </row>
    <row r="52" spans="2:13" ht="27.75" customHeight="1" thickBot="1" x14ac:dyDescent="0.2">
      <c r="B52" s="1207" t="s">
        <v>37</v>
      </c>
      <c r="C52" s="1208"/>
      <c r="D52" s="90"/>
      <c r="E52" s="1209" t="s">
        <v>38</v>
      </c>
      <c r="F52" s="1209"/>
      <c r="G52" s="1209"/>
      <c r="H52" s="1210"/>
      <c r="I52" s="91">
        <v>11</v>
      </c>
      <c r="J52" s="92">
        <v>464</v>
      </c>
      <c r="K52" s="92">
        <v>-102</v>
      </c>
      <c r="L52" s="92">
        <v>369</v>
      </c>
      <c r="M52" s="93">
        <v>328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556</v>
      </c>
      <c r="H55" s="1241"/>
      <c r="I55" s="1237" t="s">
        <v>554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553</v>
      </c>
      <c r="H73" s="1228"/>
      <c r="I73" s="1233" t="s">
        <v>554</v>
      </c>
      <c r="J73" s="1233"/>
      <c r="K73" s="1248">
        <v>0.5</v>
      </c>
      <c r="L73" s="1248">
        <v>20.6</v>
      </c>
      <c r="M73" s="1236"/>
      <c r="N73" s="1236">
        <v>17.3</v>
      </c>
      <c r="O73" s="1236">
        <v>14.9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8.9</v>
      </c>
      <c r="L75" s="1249">
        <v>8.1999999999999993</v>
      </c>
      <c r="M75" s="1249">
        <v>7.6</v>
      </c>
      <c r="N75" s="1249">
        <v>6.2</v>
      </c>
      <c r="O75" s="1249">
        <v>6.6</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556</v>
      </c>
      <c r="H77" s="1241"/>
      <c r="I77" s="1237" t="s">
        <v>554</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559</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240756</v>
      </c>
      <c r="E3" s="116"/>
      <c r="F3" s="117">
        <v>203567</v>
      </c>
      <c r="G3" s="118"/>
      <c r="H3" s="119"/>
    </row>
    <row r="4" spans="1:8" x14ac:dyDescent="0.15">
      <c r="A4" s="120"/>
      <c r="B4" s="121"/>
      <c r="C4" s="122"/>
      <c r="D4" s="123">
        <v>100694</v>
      </c>
      <c r="E4" s="124"/>
      <c r="F4" s="125">
        <v>121137</v>
      </c>
      <c r="G4" s="126"/>
      <c r="H4" s="127"/>
    </row>
    <row r="5" spans="1:8" x14ac:dyDescent="0.15">
      <c r="A5" s="108" t="s">
        <v>520</v>
      </c>
      <c r="B5" s="113"/>
      <c r="C5" s="114"/>
      <c r="D5" s="115">
        <v>479396</v>
      </c>
      <c r="E5" s="116"/>
      <c r="F5" s="117">
        <v>185018</v>
      </c>
      <c r="G5" s="118"/>
      <c r="H5" s="119"/>
    </row>
    <row r="6" spans="1:8" x14ac:dyDescent="0.15">
      <c r="A6" s="120"/>
      <c r="B6" s="121"/>
      <c r="C6" s="122"/>
      <c r="D6" s="123">
        <v>203690</v>
      </c>
      <c r="E6" s="124"/>
      <c r="F6" s="125">
        <v>95064</v>
      </c>
      <c r="G6" s="126"/>
      <c r="H6" s="127"/>
    </row>
    <row r="7" spans="1:8" x14ac:dyDescent="0.15">
      <c r="A7" s="108" t="s">
        <v>521</v>
      </c>
      <c r="B7" s="113"/>
      <c r="C7" s="114"/>
      <c r="D7" s="115">
        <v>233274</v>
      </c>
      <c r="E7" s="116"/>
      <c r="F7" s="117">
        <v>238802</v>
      </c>
      <c r="G7" s="118"/>
      <c r="H7" s="119"/>
    </row>
    <row r="8" spans="1:8" x14ac:dyDescent="0.15">
      <c r="A8" s="120"/>
      <c r="B8" s="121"/>
      <c r="C8" s="122"/>
      <c r="D8" s="123">
        <v>105372</v>
      </c>
      <c r="E8" s="124"/>
      <c r="F8" s="125">
        <v>128562</v>
      </c>
      <c r="G8" s="126"/>
      <c r="H8" s="127"/>
    </row>
    <row r="9" spans="1:8" x14ac:dyDescent="0.15">
      <c r="A9" s="108" t="s">
        <v>522</v>
      </c>
      <c r="B9" s="113"/>
      <c r="C9" s="114"/>
      <c r="D9" s="115">
        <v>463672</v>
      </c>
      <c r="E9" s="116"/>
      <c r="F9" s="117">
        <v>288550</v>
      </c>
      <c r="G9" s="118"/>
      <c r="H9" s="119"/>
    </row>
    <row r="10" spans="1:8" x14ac:dyDescent="0.15">
      <c r="A10" s="120"/>
      <c r="B10" s="121"/>
      <c r="C10" s="122"/>
      <c r="D10" s="123">
        <v>233191</v>
      </c>
      <c r="E10" s="124"/>
      <c r="F10" s="125">
        <v>141525</v>
      </c>
      <c r="G10" s="126"/>
      <c r="H10" s="127"/>
    </row>
    <row r="11" spans="1:8" x14ac:dyDescent="0.15">
      <c r="A11" s="108" t="s">
        <v>523</v>
      </c>
      <c r="B11" s="113"/>
      <c r="C11" s="114"/>
      <c r="D11" s="115">
        <v>183171</v>
      </c>
      <c r="E11" s="116"/>
      <c r="F11" s="117">
        <v>287914</v>
      </c>
      <c r="G11" s="118"/>
      <c r="H11" s="119"/>
    </row>
    <row r="12" spans="1:8" x14ac:dyDescent="0.15">
      <c r="A12" s="120"/>
      <c r="B12" s="121"/>
      <c r="C12" s="128"/>
      <c r="D12" s="123">
        <v>74181</v>
      </c>
      <c r="E12" s="124"/>
      <c r="F12" s="125">
        <v>146531</v>
      </c>
      <c r="G12" s="126"/>
      <c r="H12" s="127"/>
    </row>
    <row r="13" spans="1:8" x14ac:dyDescent="0.15">
      <c r="A13" s="108"/>
      <c r="B13" s="113"/>
      <c r="C13" s="129"/>
      <c r="D13" s="130">
        <v>320054</v>
      </c>
      <c r="E13" s="131"/>
      <c r="F13" s="132">
        <v>240770</v>
      </c>
      <c r="G13" s="133"/>
      <c r="H13" s="119"/>
    </row>
    <row r="14" spans="1:8" x14ac:dyDescent="0.15">
      <c r="A14" s="120"/>
      <c r="B14" s="121"/>
      <c r="C14" s="122"/>
      <c r="D14" s="123">
        <v>143426</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7.01</v>
      </c>
      <c r="C19" s="134">
        <f>ROUND(VALUE(SUBSTITUTE(実質収支比率等に係る経年分析!G$48,"▲","-")),2)</f>
        <v>6.48</v>
      </c>
      <c r="D19" s="134">
        <f>ROUND(VALUE(SUBSTITUTE(実質収支比率等に係る経年分析!H$48,"▲","-")),2)</f>
        <v>10.37</v>
      </c>
      <c r="E19" s="134">
        <f>ROUND(VALUE(SUBSTITUTE(実質収支比率等に係る経年分析!I$48,"▲","-")),2)</f>
        <v>7.21</v>
      </c>
      <c r="F19" s="134">
        <f>ROUND(VALUE(SUBSTITUTE(実質収支比率等に係る経年分析!J$48,"▲","-")),2)</f>
        <v>7.3</v>
      </c>
    </row>
    <row r="20" spans="1:11" x14ac:dyDescent="0.15">
      <c r="A20" s="134" t="s">
        <v>43</v>
      </c>
      <c r="B20" s="134">
        <f>ROUND(VALUE(SUBSTITUTE(実質収支比率等に係る経年分析!F$47,"▲","-")),2)</f>
        <v>40.92</v>
      </c>
      <c r="C20" s="134">
        <f>ROUND(VALUE(SUBSTITUTE(実質収支比率等に係る経年分析!G$47,"▲","-")),2)</f>
        <v>40.35</v>
      </c>
      <c r="D20" s="134">
        <f>ROUND(VALUE(SUBSTITUTE(実質収支比率等に係る経年分析!H$47,"▲","-")),2)</f>
        <v>43.8</v>
      </c>
      <c r="E20" s="134">
        <f>ROUND(VALUE(SUBSTITUTE(実質収支比率等に係る経年分析!I$47,"▲","-")),2)</f>
        <v>48.19</v>
      </c>
      <c r="F20" s="134">
        <f>ROUND(VALUE(SUBSTITUTE(実質収支比率等に係る経年分析!J$47,"▲","-")),2)</f>
        <v>50.92</v>
      </c>
    </row>
    <row r="21" spans="1:11" x14ac:dyDescent="0.15">
      <c r="A21" s="134" t="s">
        <v>44</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7.14</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3.78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418</v>
      </c>
      <c r="E42" s="136"/>
      <c r="F42" s="136"/>
      <c r="G42" s="136">
        <f>'実質公債費比率（分子）の構造'!L$52</f>
        <v>430</v>
      </c>
      <c r="H42" s="136"/>
      <c r="I42" s="136"/>
      <c r="J42" s="136">
        <f>'実質公債費比率（分子）の構造'!M$52</f>
        <v>405</v>
      </c>
      <c r="K42" s="136"/>
      <c r="L42" s="136"/>
      <c r="M42" s="136">
        <f>'実質公債費比率（分子）の構造'!N$52</f>
        <v>499</v>
      </c>
      <c r="N42" s="136"/>
      <c r="O42" s="136"/>
      <c r="P42" s="136">
        <f>'実質公債費比率（分子）の構造'!O$52</f>
        <v>472</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24</v>
      </c>
      <c r="C44" s="136"/>
      <c r="D44" s="136"/>
      <c r="E44" s="136">
        <f>'実質公債費比率（分子）の構造'!L$50</f>
        <v>18</v>
      </c>
      <c r="F44" s="136"/>
      <c r="G44" s="136"/>
      <c r="H44" s="136">
        <f>'実質公債費比率（分子）の構造'!M$50</f>
        <v>19</v>
      </c>
      <c r="I44" s="136"/>
      <c r="J44" s="136"/>
      <c r="K44" s="136">
        <f>'実質公債費比率（分子）の構造'!N$50</f>
        <v>21</v>
      </c>
      <c r="L44" s="136"/>
      <c r="M44" s="136"/>
      <c r="N44" s="136">
        <f>'実質公債費比率（分子）の構造'!O$50</f>
        <v>21</v>
      </c>
      <c r="O44" s="136"/>
      <c r="P44" s="136"/>
    </row>
    <row r="45" spans="1:16" x14ac:dyDescent="0.15">
      <c r="A45" s="136" t="s">
        <v>53</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2</v>
      </c>
      <c r="L45" s="136"/>
      <c r="M45" s="136"/>
      <c r="N45" s="136" t="str">
        <f>'実質公債費比率（分子）の構造'!O$49</f>
        <v>-</v>
      </c>
      <c r="O45" s="136"/>
      <c r="P45" s="136"/>
    </row>
    <row r="46" spans="1:16" x14ac:dyDescent="0.15">
      <c r="A46" s="136" t="s">
        <v>54</v>
      </c>
      <c r="B46" s="136">
        <f>'実質公債費比率（分子）の構造'!K$48</f>
        <v>99</v>
      </c>
      <c r="C46" s="136"/>
      <c r="D46" s="136"/>
      <c r="E46" s="136">
        <f>'実質公債費比率（分子）の構造'!L$48</f>
        <v>102</v>
      </c>
      <c r="F46" s="136"/>
      <c r="G46" s="136"/>
      <c r="H46" s="136">
        <f>'実質公債費比率（分子）の構造'!M$48</f>
        <v>103</v>
      </c>
      <c r="I46" s="136"/>
      <c r="J46" s="136"/>
      <c r="K46" s="136">
        <f>'実質公債費比率（分子）の構造'!N$48</f>
        <v>110</v>
      </c>
      <c r="L46" s="136"/>
      <c r="M46" s="136"/>
      <c r="N46" s="136">
        <f>'実質公債費比率（分子）の構造'!O$48</f>
        <v>116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474</v>
      </c>
      <c r="C49" s="136"/>
      <c r="D49" s="136"/>
      <c r="E49" s="136">
        <f>'実質公債費比率（分子）の構造'!L$45</f>
        <v>468</v>
      </c>
      <c r="F49" s="136"/>
      <c r="G49" s="136"/>
      <c r="H49" s="136">
        <f>'実質公債費比率（分子）の構造'!M$45</f>
        <v>433</v>
      </c>
      <c r="I49" s="136"/>
      <c r="J49" s="136"/>
      <c r="K49" s="136">
        <f>'実質公債費比率（分子）の構造'!N$45</f>
        <v>462</v>
      </c>
      <c r="L49" s="136"/>
      <c r="M49" s="136"/>
      <c r="N49" s="136">
        <f>'実質公債費比率（分子）の構造'!O$45</f>
        <v>520</v>
      </c>
      <c r="O49" s="136"/>
      <c r="P49" s="136"/>
    </row>
    <row r="50" spans="1:16" x14ac:dyDescent="0.15">
      <c r="A50" s="136" t="s">
        <v>58</v>
      </c>
      <c r="B50" s="136" t="e">
        <f>NA()</f>
        <v>#N/A</v>
      </c>
      <c r="C50" s="136">
        <f>IF(ISNUMBER('実質公債費比率（分子）の構造'!K$53),'実質公債費比率（分子）の構造'!K$53,NA())</f>
        <v>184</v>
      </c>
      <c r="D50" s="136" t="e">
        <f>NA()</f>
        <v>#N/A</v>
      </c>
      <c r="E50" s="136" t="e">
        <f>NA()</f>
        <v>#N/A</v>
      </c>
      <c r="F50" s="136">
        <f>IF(ISNUMBER('実質公債費比率（分子）の構造'!L$53),'実質公債費比率（分子）の構造'!L$53,NA())</f>
        <v>163</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96</v>
      </c>
      <c r="M50" s="136" t="e">
        <f>NA()</f>
        <v>#N/A</v>
      </c>
      <c r="N50" s="136" t="e">
        <f>NA()</f>
        <v>#N/A</v>
      </c>
      <c r="O50" s="136">
        <f>IF(ISNUMBER('実質公債費比率（分子）の構造'!O$53),'実質公債費比率（分子）の構造'!O$53,NA())</f>
        <v>185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4049</v>
      </c>
      <c r="E56" s="135"/>
      <c r="F56" s="135"/>
      <c r="G56" s="135">
        <f>'将来負担比率（分子）の構造'!J$51</f>
        <v>3895</v>
      </c>
      <c r="H56" s="135"/>
      <c r="I56" s="135"/>
      <c r="J56" s="135">
        <f>'将来負担比率（分子）の構造'!K$51</f>
        <v>4192</v>
      </c>
      <c r="K56" s="135"/>
      <c r="L56" s="135"/>
      <c r="M56" s="135">
        <f>'将来負担比率（分子）の構造'!L$51</f>
        <v>4156</v>
      </c>
      <c r="N56" s="135"/>
      <c r="O56" s="135"/>
      <c r="P56" s="135">
        <f>'将来負担比率（分子）の構造'!M$51</f>
        <v>3999</v>
      </c>
    </row>
    <row r="57" spans="1:16" x14ac:dyDescent="0.15">
      <c r="A57" s="135" t="s">
        <v>35</v>
      </c>
      <c r="B57" s="135"/>
      <c r="C57" s="135"/>
      <c r="D57" s="135">
        <f>'将来負担比率（分子）の構造'!I$50</f>
        <v>1109</v>
      </c>
      <c r="E57" s="135"/>
      <c r="F57" s="135"/>
      <c r="G57" s="135">
        <f>'将来負担比率（分子）の構造'!J$50</f>
        <v>1140</v>
      </c>
      <c r="H57" s="135"/>
      <c r="I57" s="135"/>
      <c r="J57" s="135">
        <f>'将来負担比率（分子）の構造'!K$50</f>
        <v>1157</v>
      </c>
      <c r="K57" s="135"/>
      <c r="L57" s="135"/>
      <c r="M57" s="135">
        <f>'将来負担比率（分子）の構造'!L$50</f>
        <v>1194</v>
      </c>
      <c r="N57" s="135"/>
      <c r="O57" s="135"/>
      <c r="P57" s="135">
        <f>'将来負担比率（分子）の構造'!M$50</f>
        <v>1218</v>
      </c>
    </row>
    <row r="58" spans="1:16" x14ac:dyDescent="0.15">
      <c r="A58" s="135" t="s">
        <v>34</v>
      </c>
      <c r="B58" s="135"/>
      <c r="C58" s="135"/>
      <c r="D58" s="135">
        <f>'将来負担比率（分子）の構造'!I$49</f>
        <v>1847</v>
      </c>
      <c r="E58" s="135"/>
      <c r="F58" s="135"/>
      <c r="G58" s="135">
        <f>'将来負担比率（分子）の構造'!J$49</f>
        <v>1931</v>
      </c>
      <c r="H58" s="135"/>
      <c r="I58" s="135"/>
      <c r="J58" s="135">
        <f>'将来負担比率（分子）の構造'!K$49</f>
        <v>2021</v>
      </c>
      <c r="K58" s="135"/>
      <c r="L58" s="135"/>
      <c r="M58" s="135">
        <f>'将来負担比率（分子）の構造'!L$49</f>
        <v>2074</v>
      </c>
      <c r="N58" s="135"/>
      <c r="O58" s="135"/>
      <c r="P58" s="135">
        <f>'将来負担比率（分子）の構造'!M$49</f>
        <v>2171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766</v>
      </c>
      <c r="C62" s="135"/>
      <c r="D62" s="135"/>
      <c r="E62" s="135">
        <f>'将来負担比率（分子）の構造'!J$45</f>
        <v>734</v>
      </c>
      <c r="F62" s="135"/>
      <c r="G62" s="135"/>
      <c r="H62" s="135">
        <f>'将来負担比率（分子）の構造'!K$45</f>
        <v>713</v>
      </c>
      <c r="I62" s="135"/>
      <c r="J62" s="135"/>
      <c r="K62" s="135">
        <f>'将来負担比率（分子）の構造'!L$45</f>
        <v>671</v>
      </c>
      <c r="L62" s="135"/>
      <c r="M62" s="135"/>
      <c r="N62" s="135">
        <f>'将来負担比率（分子）の構造'!M$45</f>
        <v>758</v>
      </c>
      <c r="O62" s="135"/>
      <c r="P62" s="135"/>
    </row>
    <row r="63" spans="1:16" x14ac:dyDescent="0.15">
      <c r="A63" s="135" t="s">
        <v>28</v>
      </c>
      <c r="B63" s="135">
        <f>'将来負担比率（分子）の構造'!I$44</f>
        <v>18</v>
      </c>
      <c r="C63" s="135"/>
      <c r="D63" s="135"/>
      <c r="E63" s="135">
        <f>'将来負担比率（分子）の構造'!J$44</f>
        <v>11</v>
      </c>
      <c r="F63" s="135"/>
      <c r="G63" s="135"/>
      <c r="H63" s="135">
        <f>'将来負担比率（分子）の構造'!K$44</f>
        <v>5</v>
      </c>
      <c r="I63" s="135"/>
      <c r="J63" s="135"/>
      <c r="K63" s="135">
        <f>'将来負担比率（分子）の構造'!L$44</f>
        <v>2</v>
      </c>
      <c r="L63" s="135"/>
      <c r="M63" s="135"/>
      <c r="N63" s="135">
        <f>'将来負担比率（分子）の構造'!M$44</f>
        <v>1</v>
      </c>
      <c r="O63" s="135"/>
      <c r="P63" s="135"/>
    </row>
    <row r="64" spans="1:16" x14ac:dyDescent="0.15">
      <c r="A64" s="135" t="s">
        <v>27</v>
      </c>
      <c r="B64" s="135">
        <f>'将来負担比率（分子）の構造'!I$43</f>
        <v>1544</v>
      </c>
      <c r="C64" s="135"/>
      <c r="D64" s="135"/>
      <c r="E64" s="135">
        <f>'将来負担比率（分子）の構造'!J$43</f>
        <v>1479</v>
      </c>
      <c r="F64" s="135"/>
      <c r="G64" s="135"/>
      <c r="H64" s="135">
        <f>'将来負担比率（分子）の構造'!K$43</f>
        <v>1430</v>
      </c>
      <c r="I64" s="135"/>
      <c r="J64" s="135"/>
      <c r="K64" s="135">
        <f>'将来負担比率（分子）の構造'!L$43</f>
        <v>1365</v>
      </c>
      <c r="L64" s="135"/>
      <c r="M64" s="135"/>
      <c r="N64" s="135">
        <f>'将来負担比率（分子）の構造'!M$43</f>
        <v>1339</v>
      </c>
      <c r="O64" s="135"/>
      <c r="P64" s="135"/>
    </row>
    <row r="65" spans="1:16" x14ac:dyDescent="0.15">
      <c r="A65" s="135" t="s">
        <v>26</v>
      </c>
      <c r="B65" s="135">
        <f>'将来負担比率（分子）の構造'!I$42</f>
        <v>218</v>
      </c>
      <c r="C65" s="135"/>
      <c r="D65" s="135"/>
      <c r="E65" s="135">
        <f>'将来負担比率（分子）の構造'!J$42</f>
        <v>200</v>
      </c>
      <c r="F65" s="135"/>
      <c r="G65" s="135"/>
      <c r="H65" s="135">
        <f>'将来負担比率（分子）の構造'!K$42</f>
        <v>181</v>
      </c>
      <c r="I65" s="135"/>
      <c r="J65" s="135"/>
      <c r="K65" s="135">
        <f>'将来負担比率（分子）の構造'!L$42</f>
        <v>160</v>
      </c>
      <c r="L65" s="135"/>
      <c r="M65" s="135"/>
      <c r="N65" s="135">
        <f>'将来負担比率（分子）の構造'!M$42</f>
        <v>139</v>
      </c>
      <c r="O65" s="135"/>
      <c r="P65" s="135"/>
    </row>
    <row r="66" spans="1:16" x14ac:dyDescent="0.15">
      <c r="A66" s="135" t="s">
        <v>25</v>
      </c>
      <c r="B66" s="135">
        <f>'将来負担比率（分子）の構造'!I$41</f>
        <v>4469</v>
      </c>
      <c r="C66" s="135"/>
      <c r="D66" s="135"/>
      <c r="E66" s="135">
        <f>'将来負担比率（分子）の構造'!J$41</f>
        <v>5005</v>
      </c>
      <c r="F66" s="135"/>
      <c r="G66" s="135"/>
      <c r="H66" s="135">
        <f>'将来負担比率（分子）の構造'!K$41</f>
        <v>4939</v>
      </c>
      <c r="I66" s="135"/>
      <c r="J66" s="135"/>
      <c r="K66" s="135">
        <f>'将来負担比率（分子）の構造'!L$41</f>
        <v>5596</v>
      </c>
      <c r="L66" s="135"/>
      <c r="M66" s="135"/>
      <c r="N66" s="135">
        <f>'将来負担比率（分子）の構造'!M$41</f>
        <v>5480</v>
      </c>
      <c r="O66" s="135"/>
      <c r="P66" s="135"/>
    </row>
    <row r="67" spans="1:16" x14ac:dyDescent="0.15">
      <c r="A67" s="135" t="s">
        <v>62</v>
      </c>
      <c r="B67" s="135" t="e">
        <f>NA()</f>
        <v>#N/A</v>
      </c>
      <c r="C67" s="135">
        <f>IF(ISNUMBER('将来負担比率（分子）の構造'!I$52), IF('将来負担比率（分子）の構造'!I$52 &lt; 0, 0, '将来負担比率（分子）の構造'!I$52), NA())</f>
        <v>11</v>
      </c>
      <c r="D67" s="135" t="e">
        <f>NA()</f>
        <v>#N/A</v>
      </c>
      <c r="E67" s="135" t="e">
        <f>NA()</f>
        <v>#N/A</v>
      </c>
      <c r="F67" s="135">
        <f>IF(ISNUMBER('将来負担比率（分子）の構造'!J$52), IF('将来負担比率（分子）の構造'!J$52 &lt; 0, 0, '将来負担比率（分子）の構造'!J$52), NA())</f>
        <v>464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369</v>
      </c>
      <c r="M67" s="135" t="e">
        <f>NA()</f>
        <v>#N/A</v>
      </c>
      <c r="N67" s="135" t="e">
        <f>NA()</f>
        <v>#N/A</v>
      </c>
      <c r="O67" s="135">
        <f>IF(ISNUMBER('将来負担比率（分子）の構造'!M$52), IF('将来負担比率（分子）の構造'!M$52 &lt; 0, 0, '将来負担比率（分子）の構造'!M$52), NA())</f>
        <v>328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245432</v>
      </c>
      <c r="S5" s="669"/>
      <c r="T5" s="669"/>
      <c r="U5" s="669"/>
      <c r="V5" s="669"/>
      <c r="W5" s="669"/>
      <c r="X5" s="669"/>
      <c r="Y5" s="716"/>
      <c r="Z5" s="729">
        <v>5.8</v>
      </c>
      <c r="AA5" s="729"/>
      <c r="AB5" s="729"/>
      <c r="AC5" s="729"/>
      <c r="AD5" s="730">
        <v>245432</v>
      </c>
      <c r="AE5" s="730"/>
      <c r="AF5" s="730"/>
      <c r="AG5" s="730"/>
      <c r="AH5" s="730"/>
      <c r="AI5" s="730"/>
      <c r="AJ5" s="730"/>
      <c r="AK5" s="730"/>
      <c r="AL5" s="717">
        <v>9.8000000000000007</v>
      </c>
      <c r="AM5" s="686"/>
      <c r="AN5" s="686"/>
      <c r="AO5" s="718"/>
      <c r="AP5" s="705" t="s">
        <v>205</v>
      </c>
      <c r="AQ5" s="706"/>
      <c r="AR5" s="706"/>
      <c r="AS5" s="706"/>
      <c r="AT5" s="706"/>
      <c r="AU5" s="706"/>
      <c r="AV5" s="706"/>
      <c r="AW5" s="706"/>
      <c r="AX5" s="706"/>
      <c r="AY5" s="706"/>
      <c r="AZ5" s="706"/>
      <c r="BA5" s="706"/>
      <c r="BB5" s="706"/>
      <c r="BC5" s="706"/>
      <c r="BD5" s="706"/>
      <c r="BE5" s="706"/>
      <c r="BF5" s="707"/>
      <c r="BG5" s="618">
        <v>245432</v>
      </c>
      <c r="BH5" s="619"/>
      <c r="BI5" s="619"/>
      <c r="BJ5" s="619"/>
      <c r="BK5" s="619"/>
      <c r="BL5" s="619"/>
      <c r="BM5" s="619"/>
      <c r="BN5" s="620"/>
      <c r="BO5" s="671">
        <v>100</v>
      </c>
      <c r="BP5" s="671"/>
      <c r="BQ5" s="671"/>
      <c r="BR5" s="671"/>
      <c r="BS5" s="672">
        <v>860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59697</v>
      </c>
      <c r="S6" s="619"/>
      <c r="T6" s="619"/>
      <c r="U6" s="619"/>
      <c r="V6" s="619"/>
      <c r="W6" s="619"/>
      <c r="X6" s="619"/>
      <c r="Y6" s="620"/>
      <c r="Z6" s="671">
        <v>1.4</v>
      </c>
      <c r="AA6" s="671"/>
      <c r="AB6" s="671"/>
      <c r="AC6" s="671"/>
      <c r="AD6" s="672">
        <v>59697</v>
      </c>
      <c r="AE6" s="672"/>
      <c r="AF6" s="672"/>
      <c r="AG6" s="672"/>
      <c r="AH6" s="672"/>
      <c r="AI6" s="672"/>
      <c r="AJ6" s="672"/>
      <c r="AK6" s="672"/>
      <c r="AL6" s="641">
        <v>2.4</v>
      </c>
      <c r="AM6" s="673"/>
      <c r="AN6" s="673"/>
      <c r="AO6" s="674"/>
      <c r="AP6" s="615" t="s">
        <v>210</v>
      </c>
      <c r="AQ6" s="616"/>
      <c r="AR6" s="616"/>
      <c r="AS6" s="616"/>
      <c r="AT6" s="616"/>
      <c r="AU6" s="616"/>
      <c r="AV6" s="616"/>
      <c r="AW6" s="616"/>
      <c r="AX6" s="616"/>
      <c r="AY6" s="616"/>
      <c r="AZ6" s="616"/>
      <c r="BA6" s="616"/>
      <c r="BB6" s="616"/>
      <c r="BC6" s="616"/>
      <c r="BD6" s="616"/>
      <c r="BE6" s="616"/>
      <c r="BF6" s="617"/>
      <c r="BG6" s="618">
        <v>245432</v>
      </c>
      <c r="BH6" s="619"/>
      <c r="BI6" s="619"/>
      <c r="BJ6" s="619"/>
      <c r="BK6" s="619"/>
      <c r="BL6" s="619"/>
      <c r="BM6" s="619"/>
      <c r="BN6" s="620"/>
      <c r="BO6" s="671">
        <v>100</v>
      </c>
      <c r="BP6" s="671"/>
      <c r="BQ6" s="671"/>
      <c r="BR6" s="671"/>
      <c r="BS6" s="672">
        <v>860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55321</v>
      </c>
      <c r="CS6" s="619"/>
      <c r="CT6" s="619"/>
      <c r="CU6" s="619"/>
      <c r="CV6" s="619"/>
      <c r="CW6" s="619"/>
      <c r="CX6" s="619"/>
      <c r="CY6" s="620"/>
      <c r="CZ6" s="671">
        <v>1.4</v>
      </c>
      <c r="DA6" s="671"/>
      <c r="DB6" s="671"/>
      <c r="DC6" s="671"/>
      <c r="DD6" s="624" t="s">
        <v>212</v>
      </c>
      <c r="DE6" s="619"/>
      <c r="DF6" s="619"/>
      <c r="DG6" s="619"/>
      <c r="DH6" s="619"/>
      <c r="DI6" s="619"/>
      <c r="DJ6" s="619"/>
      <c r="DK6" s="619"/>
      <c r="DL6" s="619"/>
      <c r="DM6" s="619"/>
      <c r="DN6" s="619"/>
      <c r="DO6" s="619"/>
      <c r="DP6" s="620"/>
      <c r="DQ6" s="624">
        <v>55312</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418</v>
      </c>
      <c r="S7" s="619"/>
      <c r="T7" s="619"/>
      <c r="U7" s="619"/>
      <c r="V7" s="619"/>
      <c r="W7" s="619"/>
      <c r="X7" s="619"/>
      <c r="Y7" s="620"/>
      <c r="Z7" s="671">
        <v>0</v>
      </c>
      <c r="AA7" s="671"/>
      <c r="AB7" s="671"/>
      <c r="AC7" s="671"/>
      <c r="AD7" s="672">
        <v>418</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108497</v>
      </c>
      <c r="BH7" s="619"/>
      <c r="BI7" s="619"/>
      <c r="BJ7" s="619"/>
      <c r="BK7" s="619"/>
      <c r="BL7" s="619"/>
      <c r="BM7" s="619"/>
      <c r="BN7" s="620"/>
      <c r="BO7" s="671">
        <v>44.2</v>
      </c>
      <c r="BP7" s="671"/>
      <c r="BQ7" s="671"/>
      <c r="BR7" s="671"/>
      <c r="BS7" s="672">
        <v>860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771061</v>
      </c>
      <c r="CS7" s="619"/>
      <c r="CT7" s="619"/>
      <c r="CU7" s="619"/>
      <c r="CV7" s="619"/>
      <c r="CW7" s="619"/>
      <c r="CX7" s="619"/>
      <c r="CY7" s="620"/>
      <c r="CZ7" s="671">
        <v>19.100000000000001</v>
      </c>
      <c r="DA7" s="671"/>
      <c r="DB7" s="671"/>
      <c r="DC7" s="671"/>
      <c r="DD7" s="624">
        <v>91763</v>
      </c>
      <c r="DE7" s="619"/>
      <c r="DF7" s="619"/>
      <c r="DG7" s="619"/>
      <c r="DH7" s="619"/>
      <c r="DI7" s="619"/>
      <c r="DJ7" s="619"/>
      <c r="DK7" s="619"/>
      <c r="DL7" s="619"/>
      <c r="DM7" s="619"/>
      <c r="DN7" s="619"/>
      <c r="DO7" s="619"/>
      <c r="DP7" s="620"/>
      <c r="DQ7" s="624">
        <v>519033</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835</v>
      </c>
      <c r="S8" s="619"/>
      <c r="T8" s="619"/>
      <c r="U8" s="619"/>
      <c r="V8" s="619"/>
      <c r="W8" s="619"/>
      <c r="X8" s="619"/>
      <c r="Y8" s="620"/>
      <c r="Z8" s="671">
        <v>0</v>
      </c>
      <c r="AA8" s="671"/>
      <c r="AB8" s="671"/>
      <c r="AC8" s="671"/>
      <c r="AD8" s="672">
        <v>835</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3739</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694551</v>
      </c>
      <c r="CS8" s="619"/>
      <c r="CT8" s="619"/>
      <c r="CU8" s="619"/>
      <c r="CV8" s="619"/>
      <c r="CW8" s="619"/>
      <c r="CX8" s="619"/>
      <c r="CY8" s="620"/>
      <c r="CZ8" s="671">
        <v>17.2</v>
      </c>
      <c r="DA8" s="671"/>
      <c r="DB8" s="671"/>
      <c r="DC8" s="671"/>
      <c r="DD8" s="624">
        <v>5330</v>
      </c>
      <c r="DE8" s="619"/>
      <c r="DF8" s="619"/>
      <c r="DG8" s="619"/>
      <c r="DH8" s="619"/>
      <c r="DI8" s="619"/>
      <c r="DJ8" s="619"/>
      <c r="DK8" s="619"/>
      <c r="DL8" s="619"/>
      <c r="DM8" s="619"/>
      <c r="DN8" s="619"/>
      <c r="DO8" s="619"/>
      <c r="DP8" s="620"/>
      <c r="DQ8" s="624">
        <v>413935</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695</v>
      </c>
      <c r="S9" s="619"/>
      <c r="T9" s="619"/>
      <c r="U9" s="619"/>
      <c r="V9" s="619"/>
      <c r="W9" s="619"/>
      <c r="X9" s="619"/>
      <c r="Y9" s="620"/>
      <c r="Z9" s="671">
        <v>0</v>
      </c>
      <c r="AA9" s="671"/>
      <c r="AB9" s="671"/>
      <c r="AC9" s="671"/>
      <c r="AD9" s="672">
        <v>695</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91783</v>
      </c>
      <c r="BH9" s="619"/>
      <c r="BI9" s="619"/>
      <c r="BJ9" s="619"/>
      <c r="BK9" s="619"/>
      <c r="BL9" s="619"/>
      <c r="BM9" s="619"/>
      <c r="BN9" s="620"/>
      <c r="BO9" s="671">
        <v>37.4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471943</v>
      </c>
      <c r="CS9" s="619"/>
      <c r="CT9" s="619"/>
      <c r="CU9" s="619"/>
      <c r="CV9" s="619"/>
      <c r="CW9" s="619"/>
      <c r="CX9" s="619"/>
      <c r="CY9" s="620"/>
      <c r="CZ9" s="671">
        <v>11.7</v>
      </c>
      <c r="DA9" s="671"/>
      <c r="DB9" s="671"/>
      <c r="DC9" s="671"/>
      <c r="DD9" s="624">
        <v>9465</v>
      </c>
      <c r="DE9" s="619"/>
      <c r="DF9" s="619"/>
      <c r="DG9" s="619"/>
      <c r="DH9" s="619"/>
      <c r="DI9" s="619"/>
      <c r="DJ9" s="619"/>
      <c r="DK9" s="619"/>
      <c r="DL9" s="619"/>
      <c r="DM9" s="619"/>
      <c r="DN9" s="619"/>
      <c r="DO9" s="619"/>
      <c r="DP9" s="620"/>
      <c r="DQ9" s="624">
        <v>443401</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64227</v>
      </c>
      <c r="S10" s="619"/>
      <c r="T10" s="619"/>
      <c r="U10" s="619"/>
      <c r="V10" s="619"/>
      <c r="W10" s="619"/>
      <c r="X10" s="619"/>
      <c r="Y10" s="620"/>
      <c r="Z10" s="671">
        <v>1.5</v>
      </c>
      <c r="AA10" s="671"/>
      <c r="AB10" s="671"/>
      <c r="AC10" s="671"/>
      <c r="AD10" s="672">
        <v>64227</v>
      </c>
      <c r="AE10" s="672"/>
      <c r="AF10" s="672"/>
      <c r="AG10" s="672"/>
      <c r="AH10" s="672"/>
      <c r="AI10" s="672"/>
      <c r="AJ10" s="672"/>
      <c r="AK10" s="672"/>
      <c r="AL10" s="641">
        <v>2.6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7707</v>
      </c>
      <c r="BH10" s="619"/>
      <c r="BI10" s="619"/>
      <c r="BJ10" s="619"/>
      <c r="BK10" s="619"/>
      <c r="BL10" s="619"/>
      <c r="BM10" s="619"/>
      <c r="BN10" s="620"/>
      <c r="BO10" s="671">
        <v>3.1</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8516</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3516</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5268</v>
      </c>
      <c r="BH11" s="619"/>
      <c r="BI11" s="619"/>
      <c r="BJ11" s="619"/>
      <c r="BK11" s="619"/>
      <c r="BL11" s="619"/>
      <c r="BM11" s="619"/>
      <c r="BN11" s="620"/>
      <c r="BO11" s="671">
        <v>2.1</v>
      </c>
      <c r="BP11" s="671"/>
      <c r="BQ11" s="671"/>
      <c r="BR11" s="671"/>
      <c r="BS11" s="624">
        <v>860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398333</v>
      </c>
      <c r="CS11" s="619"/>
      <c r="CT11" s="619"/>
      <c r="CU11" s="619"/>
      <c r="CV11" s="619"/>
      <c r="CW11" s="619"/>
      <c r="CX11" s="619"/>
      <c r="CY11" s="620"/>
      <c r="CZ11" s="671">
        <v>9.9</v>
      </c>
      <c r="DA11" s="671"/>
      <c r="DB11" s="671"/>
      <c r="DC11" s="671"/>
      <c r="DD11" s="624">
        <v>75798</v>
      </c>
      <c r="DE11" s="619"/>
      <c r="DF11" s="619"/>
      <c r="DG11" s="619"/>
      <c r="DH11" s="619"/>
      <c r="DI11" s="619"/>
      <c r="DJ11" s="619"/>
      <c r="DK11" s="619"/>
      <c r="DL11" s="619"/>
      <c r="DM11" s="619"/>
      <c r="DN11" s="619"/>
      <c r="DO11" s="619"/>
      <c r="DP11" s="620"/>
      <c r="DQ11" s="624">
        <v>173063</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114981</v>
      </c>
      <c r="BH12" s="619"/>
      <c r="BI12" s="619"/>
      <c r="BJ12" s="619"/>
      <c r="BK12" s="619"/>
      <c r="BL12" s="619"/>
      <c r="BM12" s="619"/>
      <c r="BN12" s="620"/>
      <c r="BO12" s="671">
        <v>46.8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33209</v>
      </c>
      <c r="CS12" s="619"/>
      <c r="CT12" s="619"/>
      <c r="CU12" s="619"/>
      <c r="CV12" s="619"/>
      <c r="CW12" s="619"/>
      <c r="CX12" s="619"/>
      <c r="CY12" s="620"/>
      <c r="CZ12" s="671">
        <v>0.8</v>
      </c>
      <c r="DA12" s="671"/>
      <c r="DB12" s="671"/>
      <c r="DC12" s="671"/>
      <c r="DD12" s="624" t="s">
        <v>108</v>
      </c>
      <c r="DE12" s="619"/>
      <c r="DF12" s="619"/>
      <c r="DG12" s="619"/>
      <c r="DH12" s="619"/>
      <c r="DI12" s="619"/>
      <c r="DJ12" s="619"/>
      <c r="DK12" s="619"/>
      <c r="DL12" s="619"/>
      <c r="DM12" s="619"/>
      <c r="DN12" s="619"/>
      <c r="DO12" s="619"/>
      <c r="DP12" s="620"/>
      <c r="DQ12" s="624">
        <v>14858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9094</v>
      </c>
      <c r="S13" s="619"/>
      <c r="T13" s="619"/>
      <c r="U13" s="619"/>
      <c r="V13" s="619"/>
      <c r="W13" s="619"/>
      <c r="X13" s="619"/>
      <c r="Y13" s="620"/>
      <c r="Z13" s="671">
        <v>0.2</v>
      </c>
      <c r="AA13" s="671"/>
      <c r="AB13" s="671"/>
      <c r="AC13" s="671"/>
      <c r="AD13" s="672">
        <v>9094</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113804</v>
      </c>
      <c r="BH13" s="619"/>
      <c r="BI13" s="619"/>
      <c r="BJ13" s="619"/>
      <c r="BK13" s="619"/>
      <c r="BL13" s="619"/>
      <c r="BM13" s="619"/>
      <c r="BN13" s="620"/>
      <c r="BO13" s="671">
        <v>46.4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560863</v>
      </c>
      <c r="CS13" s="619"/>
      <c r="CT13" s="619"/>
      <c r="CU13" s="619"/>
      <c r="CV13" s="619"/>
      <c r="CW13" s="619"/>
      <c r="CX13" s="619"/>
      <c r="CY13" s="620"/>
      <c r="CZ13" s="671">
        <v>13.9</v>
      </c>
      <c r="DA13" s="671"/>
      <c r="DB13" s="671"/>
      <c r="DC13" s="671"/>
      <c r="DD13" s="624">
        <v>322557</v>
      </c>
      <c r="DE13" s="619"/>
      <c r="DF13" s="619"/>
      <c r="DG13" s="619"/>
      <c r="DH13" s="619"/>
      <c r="DI13" s="619"/>
      <c r="DJ13" s="619"/>
      <c r="DK13" s="619"/>
      <c r="DL13" s="619"/>
      <c r="DM13" s="619"/>
      <c r="DN13" s="619"/>
      <c r="DO13" s="619"/>
      <c r="DP13" s="620"/>
      <c r="DQ13" s="624">
        <v>279271</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4610</v>
      </c>
      <c r="BH14" s="619"/>
      <c r="BI14" s="619"/>
      <c r="BJ14" s="619"/>
      <c r="BK14" s="619"/>
      <c r="BL14" s="619"/>
      <c r="BM14" s="619"/>
      <c r="BN14" s="620"/>
      <c r="BO14" s="671">
        <v>1.9</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151653</v>
      </c>
      <c r="CS14" s="619"/>
      <c r="CT14" s="619"/>
      <c r="CU14" s="619"/>
      <c r="CV14" s="619"/>
      <c r="CW14" s="619"/>
      <c r="CX14" s="619"/>
      <c r="CY14" s="620"/>
      <c r="CZ14" s="671">
        <v>3.8</v>
      </c>
      <c r="DA14" s="671"/>
      <c r="DB14" s="671"/>
      <c r="DC14" s="671"/>
      <c r="DD14" s="624" t="s">
        <v>108</v>
      </c>
      <c r="DE14" s="619"/>
      <c r="DF14" s="619"/>
      <c r="DG14" s="619"/>
      <c r="DH14" s="619"/>
      <c r="DI14" s="619"/>
      <c r="DJ14" s="619"/>
      <c r="DK14" s="619"/>
      <c r="DL14" s="619"/>
      <c r="DM14" s="619"/>
      <c r="DN14" s="619"/>
      <c r="DO14" s="619"/>
      <c r="DP14" s="620"/>
      <c r="DQ14" s="624">
        <v>151653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452</v>
      </c>
      <c r="S15" s="619"/>
      <c r="T15" s="619"/>
      <c r="U15" s="619"/>
      <c r="V15" s="619"/>
      <c r="W15" s="619"/>
      <c r="X15" s="619"/>
      <c r="Y15" s="620"/>
      <c r="Z15" s="671">
        <v>0</v>
      </c>
      <c r="AA15" s="671"/>
      <c r="AB15" s="671"/>
      <c r="AC15" s="671"/>
      <c r="AD15" s="672">
        <v>452</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17344</v>
      </c>
      <c r="BH15" s="619"/>
      <c r="BI15" s="619"/>
      <c r="BJ15" s="619"/>
      <c r="BK15" s="619"/>
      <c r="BL15" s="619"/>
      <c r="BM15" s="619"/>
      <c r="BN15" s="620"/>
      <c r="BO15" s="671">
        <v>7.1</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371407</v>
      </c>
      <c r="CS15" s="619"/>
      <c r="CT15" s="619"/>
      <c r="CU15" s="619"/>
      <c r="CV15" s="619"/>
      <c r="CW15" s="619"/>
      <c r="CX15" s="619"/>
      <c r="CY15" s="620"/>
      <c r="CZ15" s="671">
        <v>9.1999999999999993</v>
      </c>
      <c r="DA15" s="671"/>
      <c r="DB15" s="671"/>
      <c r="DC15" s="671"/>
      <c r="DD15" s="624">
        <v>48814</v>
      </c>
      <c r="DE15" s="619"/>
      <c r="DF15" s="619"/>
      <c r="DG15" s="619"/>
      <c r="DH15" s="619"/>
      <c r="DI15" s="619"/>
      <c r="DJ15" s="619"/>
      <c r="DK15" s="619"/>
      <c r="DL15" s="619"/>
      <c r="DM15" s="619"/>
      <c r="DN15" s="619"/>
      <c r="DO15" s="619"/>
      <c r="DP15" s="620"/>
      <c r="DQ15" s="624">
        <v>323218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2292856</v>
      </c>
      <c r="S16" s="619"/>
      <c r="T16" s="619"/>
      <c r="U16" s="619"/>
      <c r="V16" s="619"/>
      <c r="W16" s="619"/>
      <c r="X16" s="619"/>
      <c r="Y16" s="620"/>
      <c r="Z16" s="671">
        <v>54.2</v>
      </c>
      <c r="AA16" s="671"/>
      <c r="AB16" s="671"/>
      <c r="AC16" s="671"/>
      <c r="AD16" s="672">
        <v>2118595</v>
      </c>
      <c r="AE16" s="672"/>
      <c r="AF16" s="672"/>
      <c r="AG16" s="672"/>
      <c r="AH16" s="672"/>
      <c r="AI16" s="672"/>
      <c r="AJ16" s="672"/>
      <c r="AK16" s="672"/>
      <c r="AL16" s="641">
        <v>84.5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955</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955</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2118595</v>
      </c>
      <c r="S17" s="619"/>
      <c r="T17" s="619"/>
      <c r="U17" s="619"/>
      <c r="V17" s="619"/>
      <c r="W17" s="619"/>
      <c r="X17" s="619"/>
      <c r="Y17" s="620"/>
      <c r="Z17" s="671">
        <v>50.1</v>
      </c>
      <c r="AA17" s="671"/>
      <c r="AB17" s="671"/>
      <c r="AC17" s="671"/>
      <c r="AD17" s="672">
        <v>2118595</v>
      </c>
      <c r="AE17" s="672"/>
      <c r="AF17" s="672"/>
      <c r="AG17" s="672"/>
      <c r="AH17" s="672"/>
      <c r="AI17" s="672"/>
      <c r="AJ17" s="672"/>
      <c r="AK17" s="672"/>
      <c r="AL17" s="641">
        <v>84.5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519720</v>
      </c>
      <c r="CS17" s="619"/>
      <c r="CT17" s="619"/>
      <c r="CU17" s="619"/>
      <c r="CV17" s="619"/>
      <c r="CW17" s="619"/>
      <c r="CX17" s="619"/>
      <c r="CY17" s="620"/>
      <c r="CZ17" s="671">
        <v>12.9</v>
      </c>
      <c r="DA17" s="671"/>
      <c r="DB17" s="671"/>
      <c r="DC17" s="671"/>
      <c r="DD17" s="624" t="s">
        <v>108</v>
      </c>
      <c r="DE17" s="619"/>
      <c r="DF17" s="619"/>
      <c r="DG17" s="619"/>
      <c r="DH17" s="619"/>
      <c r="DI17" s="619"/>
      <c r="DJ17" s="619"/>
      <c r="DK17" s="619"/>
      <c r="DL17" s="619"/>
      <c r="DM17" s="619"/>
      <c r="DN17" s="619"/>
      <c r="DO17" s="619"/>
      <c r="DP17" s="620"/>
      <c r="DQ17" s="624">
        <v>435581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174257</v>
      </c>
      <c r="S18" s="619"/>
      <c r="T18" s="619"/>
      <c r="U18" s="619"/>
      <c r="V18" s="619"/>
      <c r="W18" s="619"/>
      <c r="X18" s="619"/>
      <c r="Y18" s="620"/>
      <c r="Z18" s="671">
        <v>4.0999999999999996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4</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2673706</v>
      </c>
      <c r="S20" s="619"/>
      <c r="T20" s="619"/>
      <c r="U20" s="619"/>
      <c r="V20" s="619"/>
      <c r="W20" s="619"/>
      <c r="X20" s="619"/>
      <c r="Y20" s="620"/>
      <c r="Z20" s="671">
        <v>63.2</v>
      </c>
      <c r="AA20" s="671"/>
      <c r="AB20" s="671"/>
      <c r="AC20" s="671"/>
      <c r="AD20" s="672">
        <v>2499445</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4037532</v>
      </c>
      <c r="CS20" s="619"/>
      <c r="CT20" s="619"/>
      <c r="CU20" s="619"/>
      <c r="CV20" s="619"/>
      <c r="CW20" s="619"/>
      <c r="CX20" s="619"/>
      <c r="CY20" s="620"/>
      <c r="CZ20" s="671">
        <v>100</v>
      </c>
      <c r="DA20" s="671"/>
      <c r="DB20" s="671"/>
      <c r="DC20" s="671"/>
      <c r="DD20" s="624">
        <v>553727</v>
      </c>
      <c r="DE20" s="619"/>
      <c r="DF20" s="619"/>
      <c r="DG20" s="619"/>
      <c r="DH20" s="619"/>
      <c r="DI20" s="619"/>
      <c r="DJ20" s="619"/>
      <c r="DK20" s="619"/>
      <c r="DL20" s="619"/>
      <c r="DM20" s="619"/>
      <c r="DN20" s="619"/>
      <c r="DO20" s="619"/>
      <c r="DP20" s="620"/>
      <c r="DQ20" s="624">
        <v>2813796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578</v>
      </c>
      <c r="S21" s="619"/>
      <c r="T21" s="619"/>
      <c r="U21" s="619"/>
      <c r="V21" s="619"/>
      <c r="W21" s="619"/>
      <c r="X21" s="619"/>
      <c r="Y21" s="620"/>
      <c r="Z21" s="671">
        <v>0</v>
      </c>
      <c r="AA21" s="671"/>
      <c r="AB21" s="671"/>
      <c r="AC21" s="671"/>
      <c r="AD21" s="672">
        <v>578</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45226</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91690</v>
      </c>
      <c r="S23" s="619"/>
      <c r="T23" s="619"/>
      <c r="U23" s="619"/>
      <c r="V23" s="619"/>
      <c r="W23" s="619"/>
      <c r="X23" s="619"/>
      <c r="Y23" s="620"/>
      <c r="Z23" s="671">
        <v>2.2000000000000002</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1928</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1435324</v>
      </c>
      <c r="CS24" s="669"/>
      <c r="CT24" s="669"/>
      <c r="CU24" s="669"/>
      <c r="CV24" s="669"/>
      <c r="CW24" s="669"/>
      <c r="CX24" s="669"/>
      <c r="CY24" s="716"/>
      <c r="CZ24" s="720">
        <v>35.5</v>
      </c>
      <c r="DA24" s="721"/>
      <c r="DB24" s="721"/>
      <c r="DC24" s="722"/>
      <c r="DD24" s="715">
        <v>1104117</v>
      </c>
      <c r="DE24" s="669"/>
      <c r="DF24" s="669"/>
      <c r="DG24" s="669"/>
      <c r="DH24" s="669"/>
      <c r="DI24" s="669"/>
      <c r="DJ24" s="669"/>
      <c r="DK24" s="716"/>
      <c r="DL24" s="715">
        <v>1099188</v>
      </c>
      <c r="DM24" s="669"/>
      <c r="DN24" s="669"/>
      <c r="DO24" s="669"/>
      <c r="DP24" s="669"/>
      <c r="DQ24" s="669"/>
      <c r="DR24" s="669"/>
      <c r="DS24" s="669"/>
      <c r="DT24" s="669"/>
      <c r="DU24" s="669"/>
      <c r="DV24" s="716"/>
      <c r="DW24" s="717">
        <v>41.7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409949</v>
      </c>
      <c r="S25" s="619"/>
      <c r="T25" s="619"/>
      <c r="U25" s="619"/>
      <c r="V25" s="619"/>
      <c r="W25" s="619"/>
      <c r="X25" s="619"/>
      <c r="Y25" s="620"/>
      <c r="Z25" s="671">
        <v>9.6999999999999993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561400</v>
      </c>
      <c r="CS25" s="637"/>
      <c r="CT25" s="637"/>
      <c r="CU25" s="637"/>
      <c r="CV25" s="637"/>
      <c r="CW25" s="637"/>
      <c r="CX25" s="637"/>
      <c r="CY25" s="638"/>
      <c r="CZ25" s="621">
        <v>13.9</v>
      </c>
      <c r="DA25" s="639"/>
      <c r="DB25" s="639"/>
      <c r="DC25" s="640"/>
      <c r="DD25" s="624">
        <v>534861</v>
      </c>
      <c r="DE25" s="637"/>
      <c r="DF25" s="637"/>
      <c r="DG25" s="637"/>
      <c r="DH25" s="637"/>
      <c r="DI25" s="637"/>
      <c r="DJ25" s="637"/>
      <c r="DK25" s="638"/>
      <c r="DL25" s="624">
        <v>533369</v>
      </c>
      <c r="DM25" s="637"/>
      <c r="DN25" s="637"/>
      <c r="DO25" s="637"/>
      <c r="DP25" s="637"/>
      <c r="DQ25" s="637"/>
      <c r="DR25" s="637"/>
      <c r="DS25" s="637"/>
      <c r="DT25" s="637"/>
      <c r="DU25" s="637"/>
      <c r="DV25" s="638"/>
      <c r="DW25" s="641">
        <v>20.3</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344146</v>
      </c>
      <c r="CS26" s="619"/>
      <c r="CT26" s="619"/>
      <c r="CU26" s="619"/>
      <c r="CV26" s="619"/>
      <c r="CW26" s="619"/>
      <c r="CX26" s="619"/>
      <c r="CY26" s="620"/>
      <c r="CZ26" s="621">
        <v>8.5</v>
      </c>
      <c r="DA26" s="639"/>
      <c r="DB26" s="639"/>
      <c r="DC26" s="640"/>
      <c r="DD26" s="624">
        <v>322492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143047</v>
      </c>
      <c r="S27" s="619"/>
      <c r="T27" s="619"/>
      <c r="U27" s="619"/>
      <c r="V27" s="619"/>
      <c r="W27" s="619"/>
      <c r="X27" s="619"/>
      <c r="Y27" s="620"/>
      <c r="Z27" s="671">
        <v>3.4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245432</v>
      </c>
      <c r="BH27" s="619"/>
      <c r="BI27" s="619"/>
      <c r="BJ27" s="619"/>
      <c r="BK27" s="619"/>
      <c r="BL27" s="619"/>
      <c r="BM27" s="619"/>
      <c r="BN27" s="620"/>
      <c r="BO27" s="671">
        <v>100</v>
      </c>
      <c r="BP27" s="671"/>
      <c r="BQ27" s="671"/>
      <c r="BR27" s="671"/>
      <c r="BS27" s="624">
        <v>860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354204</v>
      </c>
      <c r="CS27" s="637"/>
      <c r="CT27" s="637"/>
      <c r="CU27" s="637"/>
      <c r="CV27" s="637"/>
      <c r="CW27" s="637"/>
      <c r="CX27" s="637"/>
      <c r="CY27" s="638"/>
      <c r="CZ27" s="621">
        <v>8.8000000000000007</v>
      </c>
      <c r="DA27" s="639"/>
      <c r="DB27" s="639"/>
      <c r="DC27" s="640"/>
      <c r="DD27" s="624">
        <v>133675</v>
      </c>
      <c r="DE27" s="637"/>
      <c r="DF27" s="637"/>
      <c r="DG27" s="637"/>
      <c r="DH27" s="637"/>
      <c r="DI27" s="637"/>
      <c r="DJ27" s="637"/>
      <c r="DK27" s="638"/>
      <c r="DL27" s="624">
        <v>130238</v>
      </c>
      <c r="DM27" s="637"/>
      <c r="DN27" s="637"/>
      <c r="DO27" s="637"/>
      <c r="DP27" s="637"/>
      <c r="DQ27" s="637"/>
      <c r="DR27" s="637"/>
      <c r="DS27" s="637"/>
      <c r="DT27" s="637"/>
      <c r="DU27" s="637"/>
      <c r="DV27" s="638"/>
      <c r="DW27" s="641">
        <v>4.9000000000000004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152624</v>
      </c>
      <c r="S28" s="619"/>
      <c r="T28" s="619"/>
      <c r="U28" s="619"/>
      <c r="V28" s="619"/>
      <c r="W28" s="619"/>
      <c r="X28" s="619"/>
      <c r="Y28" s="620"/>
      <c r="Z28" s="671">
        <v>3.6</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519720</v>
      </c>
      <c r="CS28" s="619"/>
      <c r="CT28" s="619"/>
      <c r="CU28" s="619"/>
      <c r="CV28" s="619"/>
      <c r="CW28" s="619"/>
      <c r="CX28" s="619"/>
      <c r="CY28" s="620"/>
      <c r="CZ28" s="621">
        <v>12.9</v>
      </c>
      <c r="DA28" s="639"/>
      <c r="DB28" s="639"/>
      <c r="DC28" s="640"/>
      <c r="DD28" s="624">
        <v>435581</v>
      </c>
      <c r="DE28" s="619"/>
      <c r="DF28" s="619"/>
      <c r="DG28" s="619"/>
      <c r="DH28" s="619"/>
      <c r="DI28" s="619"/>
      <c r="DJ28" s="619"/>
      <c r="DK28" s="620"/>
      <c r="DL28" s="624">
        <v>435581</v>
      </c>
      <c r="DM28" s="619"/>
      <c r="DN28" s="619"/>
      <c r="DO28" s="619"/>
      <c r="DP28" s="619"/>
      <c r="DQ28" s="619"/>
      <c r="DR28" s="619"/>
      <c r="DS28" s="619"/>
      <c r="DT28" s="619"/>
      <c r="DU28" s="619"/>
      <c r="DV28" s="620"/>
      <c r="DW28" s="641">
        <v>16.5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13494</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519689</v>
      </c>
      <c r="CS29" s="637"/>
      <c r="CT29" s="637"/>
      <c r="CU29" s="637"/>
      <c r="CV29" s="637"/>
      <c r="CW29" s="637"/>
      <c r="CX29" s="637"/>
      <c r="CY29" s="638"/>
      <c r="CZ29" s="621">
        <v>12.9</v>
      </c>
      <c r="DA29" s="639"/>
      <c r="DB29" s="639"/>
      <c r="DC29" s="640"/>
      <c r="DD29" s="624">
        <v>435550</v>
      </c>
      <c r="DE29" s="637"/>
      <c r="DF29" s="637"/>
      <c r="DG29" s="637"/>
      <c r="DH29" s="637"/>
      <c r="DI29" s="637"/>
      <c r="DJ29" s="637"/>
      <c r="DK29" s="638"/>
      <c r="DL29" s="624">
        <v>435550</v>
      </c>
      <c r="DM29" s="637"/>
      <c r="DN29" s="637"/>
      <c r="DO29" s="637"/>
      <c r="DP29" s="637"/>
      <c r="DQ29" s="637"/>
      <c r="DR29" s="637"/>
      <c r="DS29" s="637"/>
      <c r="DT29" s="637"/>
      <c r="DU29" s="637"/>
      <c r="DV29" s="638"/>
      <c r="DW29" s="641">
        <v>16.5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54912</v>
      </c>
      <c r="S30" s="619"/>
      <c r="T30" s="619"/>
      <c r="U30" s="619"/>
      <c r="V30" s="619"/>
      <c r="W30" s="619"/>
      <c r="X30" s="619"/>
      <c r="Y30" s="620"/>
      <c r="Z30" s="671">
        <v>1.3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99.6</v>
      </c>
      <c r="BH30" s="685"/>
      <c r="BI30" s="685"/>
      <c r="BJ30" s="685"/>
      <c r="BK30" s="685"/>
      <c r="BL30" s="685"/>
      <c r="BM30" s="686">
        <v>98.1</v>
      </c>
      <c r="BN30" s="685"/>
      <c r="BO30" s="685"/>
      <c r="BP30" s="685"/>
      <c r="BQ30" s="687"/>
      <c r="BR30" s="684">
        <v>99.5</v>
      </c>
      <c r="BS30" s="685"/>
      <c r="BT30" s="685"/>
      <c r="BU30" s="685"/>
      <c r="BV30" s="685"/>
      <c r="BW30" s="685"/>
      <c r="BX30" s="686">
        <v>97.9</v>
      </c>
      <c r="BY30" s="685"/>
      <c r="BZ30" s="685"/>
      <c r="CA30" s="685"/>
      <c r="CB30" s="687"/>
      <c r="CD30" s="690"/>
      <c r="CE30" s="691"/>
      <c r="CF30" s="655" t="s">
        <v>289</v>
      </c>
      <c r="CG30" s="652"/>
      <c r="CH30" s="652"/>
      <c r="CI30" s="652"/>
      <c r="CJ30" s="652"/>
      <c r="CK30" s="652"/>
      <c r="CL30" s="652"/>
      <c r="CM30" s="652"/>
      <c r="CN30" s="652"/>
      <c r="CO30" s="652"/>
      <c r="CP30" s="652"/>
      <c r="CQ30" s="653"/>
      <c r="CR30" s="618">
        <v>463113</v>
      </c>
      <c r="CS30" s="619"/>
      <c r="CT30" s="619"/>
      <c r="CU30" s="619"/>
      <c r="CV30" s="619"/>
      <c r="CW30" s="619"/>
      <c r="CX30" s="619"/>
      <c r="CY30" s="620"/>
      <c r="CZ30" s="621">
        <v>11.5</v>
      </c>
      <c r="DA30" s="639"/>
      <c r="DB30" s="639"/>
      <c r="DC30" s="640"/>
      <c r="DD30" s="624">
        <v>399850</v>
      </c>
      <c r="DE30" s="619"/>
      <c r="DF30" s="619"/>
      <c r="DG30" s="619"/>
      <c r="DH30" s="619"/>
      <c r="DI30" s="619"/>
      <c r="DJ30" s="619"/>
      <c r="DK30" s="620"/>
      <c r="DL30" s="624">
        <v>399850</v>
      </c>
      <c r="DM30" s="619"/>
      <c r="DN30" s="619"/>
      <c r="DO30" s="619"/>
      <c r="DP30" s="619"/>
      <c r="DQ30" s="619"/>
      <c r="DR30" s="619"/>
      <c r="DS30" s="619"/>
      <c r="DT30" s="619"/>
      <c r="DU30" s="619"/>
      <c r="DV30" s="620"/>
      <c r="DW30" s="641">
        <v>15.2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195825</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98.9</v>
      </c>
      <c r="BN31" s="683"/>
      <c r="BO31" s="683"/>
      <c r="BP31" s="683"/>
      <c r="BQ31" s="647"/>
      <c r="BR31" s="682">
        <v>99.7</v>
      </c>
      <c r="BS31" s="637"/>
      <c r="BT31" s="637"/>
      <c r="BU31" s="637"/>
      <c r="BV31" s="637"/>
      <c r="BW31" s="637"/>
      <c r="BX31" s="673">
        <v>99</v>
      </c>
      <c r="BY31" s="683"/>
      <c r="BZ31" s="683"/>
      <c r="CA31" s="683"/>
      <c r="CB31" s="647"/>
      <c r="CD31" s="690"/>
      <c r="CE31" s="691"/>
      <c r="CF31" s="655" t="s">
        <v>293</v>
      </c>
      <c r="CG31" s="652"/>
      <c r="CH31" s="652"/>
      <c r="CI31" s="652"/>
      <c r="CJ31" s="652"/>
      <c r="CK31" s="652"/>
      <c r="CL31" s="652"/>
      <c r="CM31" s="652"/>
      <c r="CN31" s="652"/>
      <c r="CO31" s="652"/>
      <c r="CP31" s="652"/>
      <c r="CQ31" s="653"/>
      <c r="CR31" s="618">
        <v>56576</v>
      </c>
      <c r="CS31" s="637"/>
      <c r="CT31" s="637"/>
      <c r="CU31" s="637"/>
      <c r="CV31" s="637"/>
      <c r="CW31" s="637"/>
      <c r="CX31" s="637"/>
      <c r="CY31" s="638"/>
      <c r="CZ31" s="621">
        <v>1.4</v>
      </c>
      <c r="DA31" s="639"/>
      <c r="DB31" s="639"/>
      <c r="DC31" s="640"/>
      <c r="DD31" s="624">
        <v>35700</v>
      </c>
      <c r="DE31" s="637"/>
      <c r="DF31" s="637"/>
      <c r="DG31" s="637"/>
      <c r="DH31" s="637"/>
      <c r="DI31" s="637"/>
      <c r="DJ31" s="637"/>
      <c r="DK31" s="638"/>
      <c r="DL31" s="624">
        <v>35700</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99309</v>
      </c>
      <c r="S32" s="619"/>
      <c r="T32" s="619"/>
      <c r="U32" s="619"/>
      <c r="V32" s="619"/>
      <c r="W32" s="619"/>
      <c r="X32" s="619"/>
      <c r="Y32" s="620"/>
      <c r="Z32" s="671">
        <v>2.2999999999999998</v>
      </c>
      <c r="AA32" s="671"/>
      <c r="AB32" s="671"/>
      <c r="AC32" s="671"/>
      <c r="AD32" s="672">
        <v>8145</v>
      </c>
      <c r="AE32" s="672"/>
      <c r="AF32" s="672"/>
      <c r="AG32" s="672"/>
      <c r="AH32" s="672"/>
      <c r="AI32" s="672"/>
      <c r="AJ32" s="672"/>
      <c r="AK32" s="672"/>
      <c r="AL32" s="641">
        <v>0.3</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99.6</v>
      </c>
      <c r="BH32" s="603"/>
      <c r="BI32" s="603"/>
      <c r="BJ32" s="603"/>
      <c r="BK32" s="603"/>
      <c r="BL32" s="603"/>
      <c r="BM32" s="666">
        <v>97</v>
      </c>
      <c r="BN32" s="603"/>
      <c r="BO32" s="603"/>
      <c r="BP32" s="603"/>
      <c r="BQ32" s="660"/>
      <c r="BR32" s="681">
        <v>99.3</v>
      </c>
      <c r="BS32" s="603"/>
      <c r="BT32" s="603"/>
      <c r="BU32" s="603"/>
      <c r="BV32" s="603"/>
      <c r="BW32" s="603"/>
      <c r="BX32" s="666">
        <v>96.5</v>
      </c>
      <c r="BY32" s="603"/>
      <c r="BZ32" s="603"/>
      <c r="CA32" s="603"/>
      <c r="CB32" s="660"/>
      <c r="CD32" s="692"/>
      <c r="CE32" s="693"/>
      <c r="CF32" s="655" t="s">
        <v>296</v>
      </c>
      <c r="CG32" s="652"/>
      <c r="CH32" s="652"/>
      <c r="CI32" s="652"/>
      <c r="CJ32" s="652"/>
      <c r="CK32" s="652"/>
      <c r="CL32" s="652"/>
      <c r="CM32" s="652"/>
      <c r="CN32" s="652"/>
      <c r="CO32" s="652"/>
      <c r="CP32" s="652"/>
      <c r="CQ32" s="653"/>
      <c r="CR32" s="618">
        <v>31</v>
      </c>
      <c r="CS32" s="619"/>
      <c r="CT32" s="619"/>
      <c r="CU32" s="619"/>
      <c r="CV32" s="619"/>
      <c r="CW32" s="619"/>
      <c r="CX32" s="619"/>
      <c r="CY32" s="620"/>
      <c r="CZ32" s="621">
        <v>0</v>
      </c>
      <c r="DA32" s="639"/>
      <c r="DB32" s="639"/>
      <c r="DC32" s="640"/>
      <c r="DD32" s="624">
        <v>31</v>
      </c>
      <c r="DE32" s="619"/>
      <c r="DF32" s="619"/>
      <c r="DG32" s="619"/>
      <c r="DH32" s="619"/>
      <c r="DI32" s="619"/>
      <c r="DJ32" s="619"/>
      <c r="DK32" s="620"/>
      <c r="DL32" s="624">
        <v>31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346950</v>
      </c>
      <c r="S33" s="619"/>
      <c r="T33" s="619"/>
      <c r="U33" s="619"/>
      <c r="V33" s="619"/>
      <c r="W33" s="619"/>
      <c r="X33" s="619"/>
      <c r="Y33" s="620"/>
      <c r="Z33" s="671">
        <v>8.1999999999999993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2047526</v>
      </c>
      <c r="CS33" s="637"/>
      <c r="CT33" s="637"/>
      <c r="CU33" s="637"/>
      <c r="CV33" s="637"/>
      <c r="CW33" s="637"/>
      <c r="CX33" s="637"/>
      <c r="CY33" s="638"/>
      <c r="CZ33" s="621">
        <v>50.7</v>
      </c>
      <c r="DA33" s="639"/>
      <c r="DB33" s="639"/>
      <c r="DC33" s="640"/>
      <c r="DD33" s="624">
        <v>1574808</v>
      </c>
      <c r="DE33" s="637"/>
      <c r="DF33" s="637"/>
      <c r="DG33" s="637"/>
      <c r="DH33" s="637"/>
      <c r="DI33" s="637"/>
      <c r="DJ33" s="637"/>
      <c r="DK33" s="638"/>
      <c r="DL33" s="624">
        <v>1141852</v>
      </c>
      <c r="DM33" s="637"/>
      <c r="DN33" s="637"/>
      <c r="DO33" s="637"/>
      <c r="DP33" s="637"/>
      <c r="DQ33" s="637"/>
      <c r="DR33" s="637"/>
      <c r="DS33" s="637"/>
      <c r="DT33" s="637"/>
      <c r="DU33" s="637"/>
      <c r="DV33" s="638"/>
      <c r="DW33" s="641">
        <v>43.4</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641286</v>
      </c>
      <c r="CS34" s="619"/>
      <c r="CT34" s="619"/>
      <c r="CU34" s="619"/>
      <c r="CV34" s="619"/>
      <c r="CW34" s="619"/>
      <c r="CX34" s="619"/>
      <c r="CY34" s="620"/>
      <c r="CZ34" s="621">
        <v>15.9</v>
      </c>
      <c r="DA34" s="639"/>
      <c r="DB34" s="639"/>
      <c r="DC34" s="640"/>
      <c r="DD34" s="624">
        <v>408868</v>
      </c>
      <c r="DE34" s="619"/>
      <c r="DF34" s="619"/>
      <c r="DG34" s="619"/>
      <c r="DH34" s="619"/>
      <c r="DI34" s="619"/>
      <c r="DJ34" s="619"/>
      <c r="DK34" s="620"/>
      <c r="DL34" s="624">
        <v>337646</v>
      </c>
      <c r="DM34" s="619"/>
      <c r="DN34" s="619"/>
      <c r="DO34" s="619"/>
      <c r="DP34" s="619"/>
      <c r="DQ34" s="619"/>
      <c r="DR34" s="619"/>
      <c r="DS34" s="619"/>
      <c r="DT34" s="619"/>
      <c r="DU34" s="619"/>
      <c r="DV34" s="620"/>
      <c r="DW34" s="641">
        <v>12.8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125550</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595182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3058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110462</v>
      </c>
      <c r="CS35" s="637"/>
      <c r="CT35" s="637"/>
      <c r="CU35" s="637"/>
      <c r="CV35" s="637"/>
      <c r="CW35" s="637"/>
      <c r="CX35" s="637"/>
      <c r="CY35" s="638"/>
      <c r="CZ35" s="621">
        <v>2.7</v>
      </c>
      <c r="DA35" s="639"/>
      <c r="DB35" s="639"/>
      <c r="DC35" s="640"/>
      <c r="DD35" s="624">
        <v>94892</v>
      </c>
      <c r="DE35" s="637"/>
      <c r="DF35" s="637"/>
      <c r="DG35" s="637"/>
      <c r="DH35" s="637"/>
      <c r="DI35" s="637"/>
      <c r="DJ35" s="637"/>
      <c r="DK35" s="638"/>
      <c r="DL35" s="624">
        <v>87015</v>
      </c>
      <c r="DM35" s="637"/>
      <c r="DN35" s="637"/>
      <c r="DO35" s="637"/>
      <c r="DP35" s="637"/>
      <c r="DQ35" s="637"/>
      <c r="DR35" s="637"/>
      <c r="DS35" s="637"/>
      <c r="DT35" s="637"/>
      <c r="DU35" s="637"/>
      <c r="DV35" s="638"/>
      <c r="DW35" s="641">
        <v>3.3</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4229238</v>
      </c>
      <c r="S36" s="659"/>
      <c r="T36" s="659"/>
      <c r="U36" s="659"/>
      <c r="V36" s="659"/>
      <c r="W36" s="659"/>
      <c r="X36" s="659"/>
      <c r="Y36" s="662"/>
      <c r="Z36" s="663">
        <v>100</v>
      </c>
      <c r="AA36" s="663"/>
      <c r="AB36" s="663"/>
      <c r="AC36" s="663"/>
      <c r="AD36" s="664">
        <v>2508168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254468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-11942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753938</v>
      </c>
      <c r="CS36" s="619"/>
      <c r="CT36" s="619"/>
      <c r="CU36" s="619"/>
      <c r="CV36" s="619"/>
      <c r="CW36" s="619"/>
      <c r="CX36" s="619"/>
      <c r="CY36" s="620"/>
      <c r="CZ36" s="621">
        <v>18.7</v>
      </c>
      <c r="DA36" s="639"/>
      <c r="DB36" s="639"/>
      <c r="DC36" s="640"/>
      <c r="DD36" s="624">
        <v>662379</v>
      </c>
      <c r="DE36" s="619"/>
      <c r="DF36" s="619"/>
      <c r="DG36" s="619"/>
      <c r="DH36" s="619"/>
      <c r="DI36" s="619"/>
      <c r="DJ36" s="619"/>
      <c r="DK36" s="620"/>
      <c r="DL36" s="624">
        <v>538665</v>
      </c>
      <c r="DM36" s="619"/>
      <c r="DN36" s="619"/>
      <c r="DO36" s="619"/>
      <c r="DP36" s="619"/>
      <c r="DQ36" s="619"/>
      <c r="DR36" s="619"/>
      <c r="DS36" s="619"/>
      <c r="DT36" s="619"/>
      <c r="DU36" s="619"/>
      <c r="DV36" s="620"/>
      <c r="DW36" s="641">
        <v>20.5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95229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448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244760</v>
      </c>
      <c r="CS37" s="637"/>
      <c r="CT37" s="637"/>
      <c r="CU37" s="637"/>
      <c r="CV37" s="637"/>
      <c r="CW37" s="637"/>
      <c r="CX37" s="637"/>
      <c r="CY37" s="638"/>
      <c r="CZ37" s="621">
        <v>6.1</v>
      </c>
      <c r="DA37" s="639"/>
      <c r="DB37" s="639"/>
      <c r="DC37" s="640"/>
      <c r="DD37" s="624">
        <v>227960</v>
      </c>
      <c r="DE37" s="637"/>
      <c r="DF37" s="637"/>
      <c r="DG37" s="637"/>
      <c r="DH37" s="637"/>
      <c r="DI37" s="637"/>
      <c r="DJ37" s="637"/>
      <c r="DK37" s="638"/>
      <c r="DL37" s="624">
        <v>222441</v>
      </c>
      <c r="DM37" s="637"/>
      <c r="DN37" s="637"/>
      <c r="DO37" s="637"/>
      <c r="DP37" s="637"/>
      <c r="DQ37" s="637"/>
      <c r="DR37" s="637"/>
      <c r="DS37" s="637"/>
      <c r="DT37" s="637"/>
      <c r="DU37" s="637"/>
      <c r="DV37" s="638"/>
      <c r="DW37" s="641">
        <v>8.4</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39567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690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340714</v>
      </c>
      <c r="CS38" s="619"/>
      <c r="CT38" s="619"/>
      <c r="CU38" s="619"/>
      <c r="CV38" s="619"/>
      <c r="CW38" s="619"/>
      <c r="CX38" s="619"/>
      <c r="CY38" s="620"/>
      <c r="CZ38" s="621">
        <v>8.4</v>
      </c>
      <c r="DA38" s="639"/>
      <c r="DB38" s="639"/>
      <c r="DC38" s="640"/>
      <c r="DD38" s="624">
        <v>310194</v>
      </c>
      <c r="DE38" s="619"/>
      <c r="DF38" s="619"/>
      <c r="DG38" s="619"/>
      <c r="DH38" s="619"/>
      <c r="DI38" s="619"/>
      <c r="DJ38" s="619"/>
      <c r="DK38" s="620"/>
      <c r="DL38" s="624">
        <v>178526</v>
      </c>
      <c r="DM38" s="619"/>
      <c r="DN38" s="619"/>
      <c r="DO38" s="619"/>
      <c r="DP38" s="619"/>
      <c r="DQ38" s="619"/>
      <c r="DR38" s="619"/>
      <c r="DS38" s="619"/>
      <c r="DT38" s="619"/>
      <c r="DU38" s="619"/>
      <c r="DV38" s="620"/>
      <c r="DW38" s="641">
        <v>6.8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154101</v>
      </c>
      <c r="CS39" s="637"/>
      <c r="CT39" s="637"/>
      <c r="CU39" s="637"/>
      <c r="CV39" s="637"/>
      <c r="CW39" s="637"/>
      <c r="CX39" s="637"/>
      <c r="CY39" s="638"/>
      <c r="CZ39" s="621">
        <v>3.8</v>
      </c>
      <c r="DA39" s="639"/>
      <c r="DB39" s="639"/>
      <c r="DC39" s="640"/>
      <c r="DD39" s="624">
        <v>96555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67062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t="s">
        <v>108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47025</v>
      </c>
      <c r="CS40" s="619"/>
      <c r="CT40" s="619"/>
      <c r="CU40" s="619"/>
      <c r="CV40" s="619"/>
      <c r="CW40" s="619"/>
      <c r="CX40" s="619"/>
      <c r="CY40" s="620"/>
      <c r="CZ40" s="621">
        <v>1.2</v>
      </c>
      <c r="DA40" s="639"/>
      <c r="DB40" s="639"/>
      <c r="DC40" s="640"/>
      <c r="DD40" s="624">
        <v>1920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138856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t="s">
        <v>212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554682</v>
      </c>
      <c r="CS42" s="619"/>
      <c r="CT42" s="619"/>
      <c r="CU42" s="619"/>
      <c r="CV42" s="619"/>
      <c r="CW42" s="619"/>
      <c r="CX42" s="619"/>
      <c r="CY42" s="620"/>
      <c r="CZ42" s="621">
        <v>13.7</v>
      </c>
      <c r="DA42" s="622"/>
      <c r="DB42" s="622"/>
      <c r="DC42" s="623"/>
      <c r="DD42" s="624">
        <v>134871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12384</v>
      </c>
      <c r="CS43" s="637"/>
      <c r="CT43" s="637"/>
      <c r="CU43" s="637"/>
      <c r="CV43" s="637"/>
      <c r="CW43" s="637"/>
      <c r="CX43" s="637"/>
      <c r="CY43" s="638"/>
      <c r="CZ43" s="621">
        <v>0.3</v>
      </c>
      <c r="DA43" s="639"/>
      <c r="DB43" s="639"/>
      <c r="DC43" s="640"/>
      <c r="DD43" s="624">
        <v>12384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553727</v>
      </c>
      <c r="CS44" s="619"/>
      <c r="CT44" s="619"/>
      <c r="CU44" s="619"/>
      <c r="CV44" s="619"/>
      <c r="CW44" s="619"/>
      <c r="CX44" s="619"/>
      <c r="CY44" s="620"/>
      <c r="CZ44" s="621">
        <v>13.7</v>
      </c>
      <c r="DA44" s="622"/>
      <c r="DB44" s="622"/>
      <c r="DC44" s="623"/>
      <c r="DD44" s="624">
        <v>133916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329479</v>
      </c>
      <c r="CS45" s="637"/>
      <c r="CT45" s="637"/>
      <c r="CU45" s="637"/>
      <c r="CV45" s="637"/>
      <c r="CW45" s="637"/>
      <c r="CX45" s="637"/>
      <c r="CY45" s="638"/>
      <c r="CZ45" s="621">
        <v>8.1999999999999993</v>
      </c>
      <c r="DA45" s="639"/>
      <c r="DB45" s="639"/>
      <c r="DC45" s="640"/>
      <c r="DD45" s="624">
        <v>21553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224248</v>
      </c>
      <c r="CS46" s="619"/>
      <c r="CT46" s="619"/>
      <c r="CU46" s="619"/>
      <c r="CV46" s="619"/>
      <c r="CW46" s="619"/>
      <c r="CX46" s="619"/>
      <c r="CY46" s="620"/>
      <c r="CZ46" s="621">
        <v>5.6</v>
      </c>
      <c r="DA46" s="622"/>
      <c r="DB46" s="622"/>
      <c r="DC46" s="623"/>
      <c r="DD46" s="624">
        <v>112363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955</v>
      </c>
      <c r="CS47" s="637"/>
      <c r="CT47" s="637"/>
      <c r="CU47" s="637"/>
      <c r="CV47" s="637"/>
      <c r="CW47" s="637"/>
      <c r="CX47" s="637"/>
      <c r="CY47" s="638"/>
      <c r="CZ47" s="621">
        <v>0</v>
      </c>
      <c r="DA47" s="639"/>
      <c r="DB47" s="639"/>
      <c r="DC47" s="640"/>
      <c r="DD47" s="624">
        <v>955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4037532</v>
      </c>
      <c r="CS49" s="603"/>
      <c r="CT49" s="603"/>
      <c r="CU49" s="603"/>
      <c r="CV49" s="603"/>
      <c r="CW49" s="603"/>
      <c r="CX49" s="603"/>
      <c r="CY49" s="604"/>
      <c r="CZ49" s="605">
        <v>100</v>
      </c>
      <c r="DA49" s="606"/>
      <c r="DB49" s="606"/>
      <c r="DC49" s="607"/>
      <c r="DD49" s="608">
        <v>2813796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4229</v>
      </c>
      <c r="R7" s="1131"/>
      <c r="S7" s="1131"/>
      <c r="T7" s="1131"/>
      <c r="U7" s="1131"/>
      <c r="V7" s="1131">
        <v>4038</v>
      </c>
      <c r="W7" s="1131"/>
      <c r="X7" s="1131"/>
      <c r="Y7" s="1131"/>
      <c r="Z7" s="1131"/>
      <c r="AA7" s="1131">
        <v>191</v>
      </c>
      <c r="AB7" s="1131"/>
      <c r="AC7" s="1131"/>
      <c r="AD7" s="1131"/>
      <c r="AE7" s="1132"/>
      <c r="AF7" s="1133">
        <v>191</v>
      </c>
      <c r="AG7" s="1134"/>
      <c r="AH7" s="1134"/>
      <c r="AI7" s="1134"/>
      <c r="AJ7" s="1135"/>
      <c r="AK7" s="1117">
        <v>55</v>
      </c>
      <c r="AL7" s="1118"/>
      <c r="AM7" s="1118"/>
      <c r="AN7" s="1118"/>
      <c r="AO7" s="1118"/>
      <c r="AP7" s="1118">
        <v>5480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-3</v>
      </c>
      <c r="CI7" s="1115"/>
      <c r="CJ7" s="1115"/>
      <c r="CK7" s="1115"/>
      <c r="CL7" s="1116"/>
      <c r="CM7" s="1114">
        <v>-7</v>
      </c>
      <c r="CN7" s="1115"/>
      <c r="CO7" s="1115"/>
      <c r="CP7" s="1115"/>
      <c r="CQ7" s="1116"/>
      <c r="CR7" s="1114">
        <v>8</v>
      </c>
      <c r="CS7" s="1115"/>
      <c r="CT7" s="1115"/>
      <c r="CU7" s="1115"/>
      <c r="CV7" s="1116"/>
      <c r="CW7" s="1114">
        <v>14</v>
      </c>
      <c r="CX7" s="1115"/>
      <c r="CY7" s="1115"/>
      <c r="CZ7" s="1115"/>
      <c r="DA7" s="1116"/>
      <c r="DB7" s="1114">
        <v>20</v>
      </c>
      <c r="DC7" s="1115"/>
      <c r="DD7" s="1115"/>
      <c r="DE7" s="1115"/>
      <c r="DF7" s="1116"/>
      <c r="DG7" s="1114" t="s">
        <v>542</v>
      </c>
      <c r="DH7" s="1115"/>
      <c r="DI7" s="1115"/>
      <c r="DJ7" s="1115"/>
      <c r="DK7" s="1116"/>
      <c r="DL7" s="1114" t="s">
        <v>542</v>
      </c>
      <c r="DM7" s="1115"/>
      <c r="DN7" s="1115"/>
      <c r="DO7" s="1115"/>
      <c r="DP7" s="1116"/>
      <c r="DQ7" s="1114" t="s">
        <v>542</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4229</v>
      </c>
      <c r="R23" s="1095"/>
      <c r="S23" s="1095"/>
      <c r="T23" s="1095"/>
      <c r="U23" s="1095"/>
      <c r="V23" s="1095">
        <v>4038</v>
      </c>
      <c r="W23" s="1095"/>
      <c r="X23" s="1095"/>
      <c r="Y23" s="1095"/>
      <c r="Z23" s="1095"/>
      <c r="AA23" s="1095">
        <v>191</v>
      </c>
      <c r="AB23" s="1095"/>
      <c r="AC23" s="1095"/>
      <c r="AD23" s="1095"/>
      <c r="AE23" s="1096"/>
      <c r="AF23" s="1097">
        <v>191</v>
      </c>
      <c r="AG23" s="1095"/>
      <c r="AH23" s="1095"/>
      <c r="AI23" s="1095"/>
      <c r="AJ23" s="1098"/>
      <c r="AK23" s="1099"/>
      <c r="AL23" s="1100"/>
      <c r="AM23" s="1100"/>
      <c r="AN23" s="1100"/>
      <c r="AO23" s="1100"/>
      <c r="AP23" s="1095">
        <v>5480</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191</v>
      </c>
      <c r="R28" s="1080"/>
      <c r="S28" s="1080"/>
      <c r="T28" s="1080"/>
      <c r="U28" s="1080"/>
      <c r="V28" s="1080">
        <v>188</v>
      </c>
      <c r="W28" s="1080"/>
      <c r="X28" s="1080"/>
      <c r="Y28" s="1080"/>
      <c r="Z28" s="1080"/>
      <c r="AA28" s="1080">
        <v>3</v>
      </c>
      <c r="AB28" s="1080"/>
      <c r="AC28" s="1080"/>
      <c r="AD28" s="1080"/>
      <c r="AE28" s="1081"/>
      <c r="AF28" s="1082">
        <v>3</v>
      </c>
      <c r="AG28" s="1080"/>
      <c r="AH28" s="1080"/>
      <c r="AI28" s="1080"/>
      <c r="AJ28" s="1083"/>
      <c r="AK28" s="1084">
        <v>83</v>
      </c>
      <c r="AL28" s="1072"/>
      <c r="AM28" s="1072"/>
      <c r="AN28" s="1072"/>
      <c r="AO28" s="1072"/>
      <c r="AP28" s="1072" t="s">
        <v>540</v>
      </c>
      <c r="AQ28" s="1072"/>
      <c r="AR28" s="1072"/>
      <c r="AS28" s="1072"/>
      <c r="AT28" s="1072"/>
      <c r="AU28" s="1072" t="s">
        <v>542</v>
      </c>
      <c r="AV28" s="1072"/>
      <c r="AW28" s="1072"/>
      <c r="AX28" s="1072"/>
      <c r="AY28" s="1072"/>
      <c r="AZ28" s="1073" t="s">
        <v>542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59</v>
      </c>
      <c r="R29" s="1070"/>
      <c r="S29" s="1070"/>
      <c r="T29" s="1070"/>
      <c r="U29" s="1070"/>
      <c r="V29" s="1070">
        <v>59</v>
      </c>
      <c r="W29" s="1070"/>
      <c r="X29" s="1070"/>
      <c r="Y29" s="1070"/>
      <c r="Z29" s="1070"/>
      <c r="AA29" s="1070" t="s">
        <v>541</v>
      </c>
      <c r="AB29" s="1070"/>
      <c r="AC29" s="1070"/>
      <c r="AD29" s="1070"/>
      <c r="AE29" s="1071"/>
      <c r="AF29" s="1045" t="s">
        <v>377</v>
      </c>
      <c r="AG29" s="1046"/>
      <c r="AH29" s="1046"/>
      <c r="AI29" s="1046"/>
      <c r="AJ29" s="1047"/>
      <c r="AK29" s="1006">
        <v>36</v>
      </c>
      <c r="AL29" s="997"/>
      <c r="AM29" s="997"/>
      <c r="AN29" s="997"/>
      <c r="AO29" s="997"/>
      <c r="AP29" s="997">
        <v>281</v>
      </c>
      <c r="AQ29" s="997"/>
      <c r="AR29" s="997"/>
      <c r="AS29" s="997"/>
      <c r="AT29" s="997"/>
      <c r="AU29" s="997">
        <v>171</v>
      </c>
      <c r="AV29" s="997"/>
      <c r="AW29" s="997"/>
      <c r="AX29" s="997"/>
      <c r="AY29" s="997"/>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44</v>
      </c>
      <c r="R30" s="1070"/>
      <c r="S30" s="1070"/>
      <c r="T30" s="1070"/>
      <c r="U30" s="1070"/>
      <c r="V30" s="1070">
        <v>44</v>
      </c>
      <c r="W30" s="1070"/>
      <c r="X30" s="1070"/>
      <c r="Y30" s="1070"/>
      <c r="Z30" s="1070"/>
      <c r="AA30" s="1070" t="s">
        <v>542</v>
      </c>
      <c r="AB30" s="1070"/>
      <c r="AC30" s="1070"/>
      <c r="AD30" s="1070"/>
      <c r="AE30" s="1071"/>
      <c r="AF30" s="1045" t="s">
        <v>542</v>
      </c>
      <c r="AG30" s="1046"/>
      <c r="AH30" s="1046"/>
      <c r="AI30" s="1046"/>
      <c r="AJ30" s="1047"/>
      <c r="AK30" s="1006">
        <v>21</v>
      </c>
      <c r="AL30" s="997"/>
      <c r="AM30" s="997"/>
      <c r="AN30" s="997"/>
      <c r="AO30" s="997"/>
      <c r="AP30" s="997" t="s">
        <v>542</v>
      </c>
      <c r="AQ30" s="997"/>
      <c r="AR30" s="997"/>
      <c r="AS30" s="997"/>
      <c r="AT30" s="997"/>
      <c r="AU30" s="997" t="s">
        <v>542</v>
      </c>
      <c r="AV30" s="997"/>
      <c r="AW30" s="997"/>
      <c r="AX30" s="997"/>
      <c r="AY30" s="997"/>
      <c r="AZ30" s="1068" t="s">
        <v>542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539</v>
      </c>
      <c r="R31" s="1070"/>
      <c r="S31" s="1070"/>
      <c r="T31" s="1070"/>
      <c r="U31" s="1070"/>
      <c r="V31" s="1070">
        <v>494</v>
      </c>
      <c r="W31" s="1070"/>
      <c r="X31" s="1070"/>
      <c r="Y31" s="1070"/>
      <c r="Z31" s="1070"/>
      <c r="AA31" s="1070">
        <v>45</v>
      </c>
      <c r="AB31" s="1070"/>
      <c r="AC31" s="1070"/>
      <c r="AD31" s="1070"/>
      <c r="AE31" s="1071"/>
      <c r="AF31" s="1045">
        <v>323</v>
      </c>
      <c r="AG31" s="1046"/>
      <c r="AH31" s="1046"/>
      <c r="AI31" s="1046"/>
      <c r="AJ31" s="1047"/>
      <c r="AK31" s="1006">
        <v>254</v>
      </c>
      <c r="AL31" s="997"/>
      <c r="AM31" s="997"/>
      <c r="AN31" s="997"/>
      <c r="AO31" s="997"/>
      <c r="AP31" s="997">
        <v>40</v>
      </c>
      <c r="AQ31" s="997"/>
      <c r="AR31" s="997"/>
      <c r="AS31" s="997"/>
      <c r="AT31" s="997"/>
      <c r="AU31" s="997">
        <v>21</v>
      </c>
      <c r="AV31" s="997"/>
      <c r="AW31" s="997"/>
      <c r="AX31" s="997"/>
      <c r="AY31" s="997"/>
      <c r="AZ31" s="1068" t="s">
        <v>542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106</v>
      </c>
      <c r="R32" s="1070"/>
      <c r="S32" s="1070"/>
      <c r="T32" s="1070"/>
      <c r="U32" s="1070"/>
      <c r="V32" s="1070">
        <v>105</v>
      </c>
      <c r="W32" s="1070"/>
      <c r="X32" s="1070"/>
      <c r="Y32" s="1070"/>
      <c r="Z32" s="1070"/>
      <c r="AA32" s="1070">
        <v>1</v>
      </c>
      <c r="AB32" s="1070"/>
      <c r="AC32" s="1070"/>
      <c r="AD32" s="1070"/>
      <c r="AE32" s="1071"/>
      <c r="AF32" s="1045">
        <v>1</v>
      </c>
      <c r="AG32" s="1046"/>
      <c r="AH32" s="1046"/>
      <c r="AI32" s="1046"/>
      <c r="AJ32" s="1047"/>
      <c r="AK32" s="1006">
        <v>40</v>
      </c>
      <c r="AL32" s="997"/>
      <c r="AM32" s="997"/>
      <c r="AN32" s="997"/>
      <c r="AO32" s="997"/>
      <c r="AP32" s="997">
        <v>395</v>
      </c>
      <c r="AQ32" s="997"/>
      <c r="AR32" s="997"/>
      <c r="AS32" s="997"/>
      <c r="AT32" s="997"/>
      <c r="AU32" s="997">
        <v>243</v>
      </c>
      <c r="AV32" s="997"/>
      <c r="AW32" s="997"/>
      <c r="AX32" s="997"/>
      <c r="AY32" s="997"/>
      <c r="AZ32" s="1068" t="s">
        <v>542</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233</v>
      </c>
      <c r="R33" s="1070"/>
      <c r="S33" s="1070"/>
      <c r="T33" s="1070"/>
      <c r="U33" s="1070"/>
      <c r="V33" s="1070">
        <v>231</v>
      </c>
      <c r="W33" s="1070"/>
      <c r="X33" s="1070"/>
      <c r="Y33" s="1070"/>
      <c r="Z33" s="1070"/>
      <c r="AA33" s="1070">
        <v>2</v>
      </c>
      <c r="AB33" s="1070"/>
      <c r="AC33" s="1070"/>
      <c r="AD33" s="1070"/>
      <c r="AE33" s="1071"/>
      <c r="AF33" s="1045">
        <v>2</v>
      </c>
      <c r="AG33" s="1046"/>
      <c r="AH33" s="1046"/>
      <c r="AI33" s="1046"/>
      <c r="AJ33" s="1047"/>
      <c r="AK33" s="1006">
        <v>95</v>
      </c>
      <c r="AL33" s="997"/>
      <c r="AM33" s="997"/>
      <c r="AN33" s="997"/>
      <c r="AO33" s="997"/>
      <c r="AP33" s="997">
        <v>1145</v>
      </c>
      <c r="AQ33" s="997"/>
      <c r="AR33" s="997"/>
      <c r="AS33" s="997"/>
      <c r="AT33" s="997"/>
      <c r="AU33" s="997">
        <v>902</v>
      </c>
      <c r="AV33" s="997"/>
      <c r="AW33" s="997"/>
      <c r="AX33" s="997"/>
      <c r="AY33" s="997"/>
      <c r="AZ33" s="1068" t="s">
        <v>542</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329</v>
      </c>
      <c r="AG63" s="985"/>
      <c r="AH63" s="985"/>
      <c r="AI63" s="985"/>
      <c r="AJ63" s="1056"/>
      <c r="AK63" s="1057"/>
      <c r="AL63" s="989"/>
      <c r="AM63" s="989"/>
      <c r="AN63" s="989"/>
      <c r="AO63" s="989"/>
      <c r="AP63" s="985">
        <v>1861</v>
      </c>
      <c r="AQ63" s="985"/>
      <c r="AR63" s="985"/>
      <c r="AS63" s="985"/>
      <c r="AT63" s="985"/>
      <c r="AU63" s="985">
        <v>1337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96</v>
      </c>
      <c r="R68" s="1008"/>
      <c r="S68" s="1008"/>
      <c r="T68" s="1008"/>
      <c r="U68" s="1008"/>
      <c r="V68" s="1008">
        <v>92</v>
      </c>
      <c r="W68" s="1008"/>
      <c r="X68" s="1008"/>
      <c r="Y68" s="1008"/>
      <c r="Z68" s="1008"/>
      <c r="AA68" s="1008">
        <v>4</v>
      </c>
      <c r="AB68" s="1008"/>
      <c r="AC68" s="1008"/>
      <c r="AD68" s="1008"/>
      <c r="AE68" s="1008"/>
      <c r="AF68" s="1008">
        <v>4</v>
      </c>
      <c r="AG68" s="1008"/>
      <c r="AH68" s="1008"/>
      <c r="AI68" s="1008"/>
      <c r="AJ68" s="1008"/>
      <c r="AK68" s="1008" t="s">
        <v>542</v>
      </c>
      <c r="AL68" s="1008"/>
      <c r="AM68" s="1008"/>
      <c r="AN68" s="1008"/>
      <c r="AO68" s="1008"/>
      <c r="AP68" s="1008" t="s">
        <v>542</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206</v>
      </c>
      <c r="R69" s="997"/>
      <c r="S69" s="997"/>
      <c r="T69" s="997"/>
      <c r="U69" s="997"/>
      <c r="V69" s="997">
        <v>204</v>
      </c>
      <c r="W69" s="997"/>
      <c r="X69" s="997"/>
      <c r="Y69" s="997"/>
      <c r="Z69" s="997"/>
      <c r="AA69" s="997">
        <v>2</v>
      </c>
      <c r="AB69" s="997"/>
      <c r="AC69" s="997"/>
      <c r="AD69" s="997"/>
      <c r="AE69" s="997"/>
      <c r="AF69" s="997">
        <v>2</v>
      </c>
      <c r="AG69" s="997"/>
      <c r="AH69" s="997"/>
      <c r="AI69" s="997"/>
      <c r="AJ69" s="997"/>
      <c r="AK69" s="997">
        <v>18</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200</v>
      </c>
      <c r="R70" s="997"/>
      <c r="S70" s="997"/>
      <c r="T70" s="997"/>
      <c r="U70" s="997"/>
      <c r="V70" s="997">
        <v>196</v>
      </c>
      <c r="W70" s="997"/>
      <c r="X70" s="997"/>
      <c r="Y70" s="997"/>
      <c r="Z70" s="997"/>
      <c r="AA70" s="997">
        <v>4</v>
      </c>
      <c r="AB70" s="997"/>
      <c r="AC70" s="997"/>
      <c r="AD70" s="997"/>
      <c r="AE70" s="997"/>
      <c r="AF70" s="997">
        <v>4</v>
      </c>
      <c r="AG70" s="997"/>
      <c r="AH70" s="997"/>
      <c r="AI70" s="997"/>
      <c r="AJ70" s="997"/>
      <c r="AK70" s="997" t="s">
        <v>541</v>
      </c>
      <c r="AL70" s="997"/>
      <c r="AM70" s="997"/>
      <c r="AN70" s="997"/>
      <c r="AO70" s="997"/>
      <c r="AP70" s="997">
        <v>10</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1121</v>
      </c>
      <c r="R71" s="997"/>
      <c r="S71" s="997"/>
      <c r="T71" s="997"/>
      <c r="U71" s="997"/>
      <c r="V71" s="997">
        <v>1096</v>
      </c>
      <c r="W71" s="997"/>
      <c r="X71" s="997"/>
      <c r="Y71" s="997"/>
      <c r="Z71" s="997"/>
      <c r="AA71" s="997">
        <v>25</v>
      </c>
      <c r="AB71" s="997"/>
      <c r="AC71" s="997"/>
      <c r="AD71" s="997"/>
      <c r="AE71" s="997"/>
      <c r="AF71" s="997">
        <v>25</v>
      </c>
      <c r="AG71" s="997"/>
      <c r="AH71" s="997"/>
      <c r="AI71" s="997"/>
      <c r="AJ71" s="997"/>
      <c r="AK71" s="997" t="s">
        <v>542</v>
      </c>
      <c r="AL71" s="997"/>
      <c r="AM71" s="997"/>
      <c r="AN71" s="997"/>
      <c r="AO71" s="997"/>
      <c r="AP71" s="997">
        <v>73</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12</v>
      </c>
      <c r="R72" s="997"/>
      <c r="S72" s="997"/>
      <c r="T72" s="997"/>
      <c r="U72" s="997"/>
      <c r="V72" s="997">
        <v>12</v>
      </c>
      <c r="W72" s="997"/>
      <c r="X72" s="997"/>
      <c r="Y72" s="997"/>
      <c r="Z72" s="997"/>
      <c r="AA72" s="997" t="s">
        <v>542</v>
      </c>
      <c r="AB72" s="997"/>
      <c r="AC72" s="997"/>
      <c r="AD72" s="997"/>
      <c r="AE72" s="997"/>
      <c r="AF72" s="997" t="s">
        <v>542</v>
      </c>
      <c r="AG72" s="997"/>
      <c r="AH72" s="997"/>
      <c r="AI72" s="997"/>
      <c r="AJ72" s="997"/>
      <c r="AK72" s="997" t="s">
        <v>542</v>
      </c>
      <c r="AL72" s="997"/>
      <c r="AM72" s="997"/>
      <c r="AN72" s="997"/>
      <c r="AO72" s="997"/>
      <c r="AP72" s="997" t="s">
        <v>542</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35</v>
      </c>
      <c r="AG88" s="985"/>
      <c r="AH88" s="985"/>
      <c r="AI88" s="985"/>
      <c r="AJ88" s="985"/>
      <c r="AK88" s="989"/>
      <c r="AL88" s="989"/>
      <c r="AM88" s="989"/>
      <c r="AN88" s="989"/>
      <c r="AO88" s="989"/>
      <c r="AP88" s="985">
        <v>83</v>
      </c>
      <c r="AQ88" s="985"/>
      <c r="AR88" s="985"/>
      <c r="AS88" s="985"/>
      <c r="AT88" s="985"/>
      <c r="AU88" s="985">
        <v>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v>
      </c>
      <c r="CS102" s="977"/>
      <c r="CT102" s="977"/>
      <c r="CU102" s="977"/>
      <c r="CV102" s="978"/>
      <c r="CW102" s="976">
        <v>14</v>
      </c>
      <c r="CX102" s="977"/>
      <c r="CY102" s="977"/>
      <c r="CZ102" s="977"/>
      <c r="DA102" s="978"/>
      <c r="DB102" s="976">
        <v>20</v>
      </c>
      <c r="DC102" s="977"/>
      <c r="DD102" s="977"/>
      <c r="DE102" s="977"/>
      <c r="DF102" s="978"/>
      <c r="DG102" s="976" t="s">
        <v>542</v>
      </c>
      <c r="DH102" s="977"/>
      <c r="DI102" s="977"/>
      <c r="DJ102" s="977"/>
      <c r="DK102" s="978"/>
      <c r="DL102" s="976" t="s">
        <v>542</v>
      </c>
      <c r="DM102" s="977"/>
      <c r="DN102" s="977"/>
      <c r="DO102" s="977"/>
      <c r="DP102" s="978"/>
      <c r="DQ102" s="976" t="s">
        <v>542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433470</v>
      </c>
      <c r="AB110" s="903"/>
      <c r="AC110" s="903"/>
      <c r="AD110" s="903"/>
      <c r="AE110" s="904"/>
      <c r="AF110" s="905">
        <v>461931</v>
      </c>
      <c r="AG110" s="903"/>
      <c r="AH110" s="903"/>
      <c r="AI110" s="903"/>
      <c r="AJ110" s="904"/>
      <c r="AK110" s="905">
        <v>519720</v>
      </c>
      <c r="AL110" s="903"/>
      <c r="AM110" s="903"/>
      <c r="AN110" s="903"/>
      <c r="AO110" s="904"/>
      <c r="AP110" s="906">
        <v>23.7</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4939443</v>
      </c>
      <c r="BR110" s="830"/>
      <c r="BS110" s="830"/>
      <c r="BT110" s="830"/>
      <c r="BU110" s="830"/>
      <c r="BV110" s="830">
        <v>5595809</v>
      </c>
      <c r="BW110" s="830"/>
      <c r="BX110" s="830"/>
      <c r="BY110" s="830"/>
      <c r="BZ110" s="830"/>
      <c r="CA110" s="830">
        <v>5479646</v>
      </c>
      <c r="CB110" s="830"/>
      <c r="CC110" s="830"/>
      <c r="CD110" s="830"/>
      <c r="CE110" s="830"/>
      <c r="CF110" s="891">
        <v>249.9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180996</v>
      </c>
      <c r="BR111" s="801"/>
      <c r="BS111" s="801"/>
      <c r="BT111" s="801"/>
      <c r="BU111" s="801"/>
      <c r="BV111" s="801">
        <v>160066</v>
      </c>
      <c r="BW111" s="801"/>
      <c r="BX111" s="801"/>
      <c r="BY111" s="801"/>
      <c r="BZ111" s="801"/>
      <c r="CA111" s="801">
        <v>139177</v>
      </c>
      <c r="CB111" s="801"/>
      <c r="CC111" s="801"/>
      <c r="CD111" s="801"/>
      <c r="CE111" s="801"/>
      <c r="CF111" s="878">
        <v>6.3</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1429987</v>
      </c>
      <c r="BR112" s="801"/>
      <c r="BS112" s="801"/>
      <c r="BT112" s="801"/>
      <c r="BU112" s="801"/>
      <c r="BV112" s="801">
        <v>1364927</v>
      </c>
      <c r="BW112" s="801"/>
      <c r="BX112" s="801"/>
      <c r="BY112" s="801"/>
      <c r="BZ112" s="801"/>
      <c r="CA112" s="801">
        <v>1338999</v>
      </c>
      <c r="CB112" s="801"/>
      <c r="CC112" s="801"/>
      <c r="CD112" s="801"/>
      <c r="CE112" s="801"/>
      <c r="CF112" s="878">
        <v>61.1</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103258</v>
      </c>
      <c r="AB113" s="939"/>
      <c r="AC113" s="939"/>
      <c r="AD113" s="939"/>
      <c r="AE113" s="940"/>
      <c r="AF113" s="941">
        <v>110327</v>
      </c>
      <c r="AG113" s="939"/>
      <c r="AH113" s="939"/>
      <c r="AI113" s="939"/>
      <c r="AJ113" s="940"/>
      <c r="AK113" s="941">
        <v>115667</v>
      </c>
      <c r="AL113" s="939"/>
      <c r="AM113" s="939"/>
      <c r="AN113" s="939"/>
      <c r="AO113" s="940"/>
      <c r="AP113" s="942">
        <v>5.3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4710</v>
      </c>
      <c r="BR113" s="801"/>
      <c r="BS113" s="801"/>
      <c r="BT113" s="801"/>
      <c r="BU113" s="801"/>
      <c r="BV113" s="801">
        <v>1576</v>
      </c>
      <c r="BW113" s="801"/>
      <c r="BX113" s="801"/>
      <c r="BY113" s="801"/>
      <c r="BZ113" s="801"/>
      <c r="CA113" s="801">
        <v>601</v>
      </c>
      <c r="CB113" s="801"/>
      <c r="CC113" s="801"/>
      <c r="CD113" s="801"/>
      <c r="CE113" s="801"/>
      <c r="CF113" s="878">
        <v>0</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4832</v>
      </c>
      <c r="AB114" s="814"/>
      <c r="AC114" s="814"/>
      <c r="AD114" s="814"/>
      <c r="AE114" s="815"/>
      <c r="AF114" s="816">
        <v>2423</v>
      </c>
      <c r="AG114" s="814"/>
      <c r="AH114" s="814"/>
      <c r="AI114" s="814"/>
      <c r="AJ114" s="815"/>
      <c r="AK114" s="816" t="s">
        <v>416</v>
      </c>
      <c r="AL114" s="814"/>
      <c r="AM114" s="814"/>
      <c r="AN114" s="814"/>
      <c r="AO114" s="815"/>
      <c r="AP114" s="784" t="s">
        <v>416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713028</v>
      </c>
      <c r="BR114" s="801"/>
      <c r="BS114" s="801"/>
      <c r="BT114" s="801"/>
      <c r="BU114" s="801"/>
      <c r="BV114" s="801">
        <v>670514</v>
      </c>
      <c r="BW114" s="801"/>
      <c r="BX114" s="801"/>
      <c r="BY114" s="801"/>
      <c r="BZ114" s="801"/>
      <c r="CA114" s="801">
        <v>758422</v>
      </c>
      <c r="CB114" s="801"/>
      <c r="CC114" s="801"/>
      <c r="CD114" s="801"/>
      <c r="CE114" s="801"/>
      <c r="CF114" s="878">
        <v>34.6</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19471</v>
      </c>
      <c r="AB115" s="939"/>
      <c r="AC115" s="939"/>
      <c r="AD115" s="939"/>
      <c r="AE115" s="940"/>
      <c r="AF115" s="941">
        <v>20959</v>
      </c>
      <c r="AG115" s="939"/>
      <c r="AH115" s="939"/>
      <c r="AI115" s="939"/>
      <c r="AJ115" s="940"/>
      <c r="AK115" s="941">
        <v>20904</v>
      </c>
      <c r="AL115" s="939"/>
      <c r="AM115" s="939"/>
      <c r="AN115" s="939"/>
      <c r="AO115" s="940"/>
      <c r="AP115" s="942">
        <v>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18</v>
      </c>
      <c r="AB116" s="814"/>
      <c r="AC116" s="814"/>
      <c r="AD116" s="814"/>
      <c r="AE116" s="815"/>
      <c r="AF116" s="816">
        <v>24</v>
      </c>
      <c r="AG116" s="814"/>
      <c r="AH116" s="814"/>
      <c r="AI116" s="814"/>
      <c r="AJ116" s="815"/>
      <c r="AK116" s="816">
        <v>31</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180996</v>
      </c>
      <c r="DH116" s="814"/>
      <c r="DI116" s="814"/>
      <c r="DJ116" s="814"/>
      <c r="DK116" s="815"/>
      <c r="DL116" s="816">
        <v>160066</v>
      </c>
      <c r="DM116" s="814"/>
      <c r="DN116" s="814"/>
      <c r="DO116" s="814"/>
      <c r="DP116" s="815"/>
      <c r="DQ116" s="816">
        <v>139177</v>
      </c>
      <c r="DR116" s="814"/>
      <c r="DS116" s="814"/>
      <c r="DT116" s="814"/>
      <c r="DU116" s="815"/>
      <c r="DV116" s="784">
        <v>6.3</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561049</v>
      </c>
      <c r="AB117" s="925"/>
      <c r="AC117" s="925"/>
      <c r="AD117" s="925"/>
      <c r="AE117" s="926"/>
      <c r="AF117" s="928">
        <v>595664</v>
      </c>
      <c r="AG117" s="925"/>
      <c r="AH117" s="925"/>
      <c r="AI117" s="925"/>
      <c r="AJ117" s="926"/>
      <c r="AK117" s="928">
        <v>656322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7268164</v>
      </c>
      <c r="BR118" s="888"/>
      <c r="BS118" s="888"/>
      <c r="BT118" s="888"/>
      <c r="BU118" s="888"/>
      <c r="BV118" s="888">
        <v>7792892</v>
      </c>
      <c r="BW118" s="888"/>
      <c r="BX118" s="888"/>
      <c r="BY118" s="888"/>
      <c r="BZ118" s="888"/>
      <c r="CA118" s="888">
        <v>7716845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2020836</v>
      </c>
      <c r="BR119" s="830"/>
      <c r="BS119" s="830"/>
      <c r="BT119" s="830"/>
      <c r="BU119" s="830"/>
      <c r="BV119" s="830">
        <v>2073920</v>
      </c>
      <c r="BW119" s="830"/>
      <c r="BX119" s="830"/>
      <c r="BY119" s="830"/>
      <c r="BZ119" s="830"/>
      <c r="CA119" s="830">
        <v>2170604</v>
      </c>
      <c r="CB119" s="830"/>
      <c r="CC119" s="830"/>
      <c r="CD119" s="830"/>
      <c r="CE119" s="830"/>
      <c r="CF119" s="891">
        <v>99</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1157081</v>
      </c>
      <c r="BR120" s="801"/>
      <c r="BS120" s="801"/>
      <c r="BT120" s="801"/>
      <c r="BU120" s="801"/>
      <c r="BV120" s="801">
        <v>1194194</v>
      </c>
      <c r="BW120" s="801"/>
      <c r="BX120" s="801"/>
      <c r="BY120" s="801"/>
      <c r="BZ120" s="801"/>
      <c r="CA120" s="801">
        <v>1218399</v>
      </c>
      <c r="CB120" s="801"/>
      <c r="CC120" s="801"/>
      <c r="CD120" s="801"/>
      <c r="CE120" s="801"/>
      <c r="CF120" s="878">
        <v>55.6</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954281</v>
      </c>
      <c r="DH120" s="830"/>
      <c r="DI120" s="830"/>
      <c r="DJ120" s="830"/>
      <c r="DK120" s="830"/>
      <c r="DL120" s="830">
        <v>926159</v>
      </c>
      <c r="DM120" s="830"/>
      <c r="DN120" s="830"/>
      <c r="DO120" s="830"/>
      <c r="DP120" s="830"/>
      <c r="DQ120" s="830">
        <v>902204</v>
      </c>
      <c r="DR120" s="830"/>
      <c r="DS120" s="830"/>
      <c r="DT120" s="830"/>
      <c r="DU120" s="830"/>
      <c r="DV120" s="831">
        <v>41.1</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4192154</v>
      </c>
      <c r="BR121" s="888"/>
      <c r="BS121" s="888"/>
      <c r="BT121" s="888"/>
      <c r="BU121" s="888"/>
      <c r="BV121" s="888">
        <v>4156087</v>
      </c>
      <c r="BW121" s="888"/>
      <c r="BX121" s="888"/>
      <c r="BY121" s="888"/>
      <c r="BZ121" s="888"/>
      <c r="CA121" s="888">
        <v>3999348</v>
      </c>
      <c r="CB121" s="888"/>
      <c r="CC121" s="888"/>
      <c r="CD121" s="888"/>
      <c r="CE121" s="888"/>
      <c r="CF121" s="889">
        <v>182.4</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283101</v>
      </c>
      <c r="DH121" s="801"/>
      <c r="DI121" s="801"/>
      <c r="DJ121" s="801"/>
      <c r="DK121" s="801"/>
      <c r="DL121" s="801">
        <v>254480</v>
      </c>
      <c r="DM121" s="801"/>
      <c r="DN121" s="801"/>
      <c r="DO121" s="801"/>
      <c r="DP121" s="801"/>
      <c r="DQ121" s="801">
        <v>242752</v>
      </c>
      <c r="DR121" s="801"/>
      <c r="DS121" s="801"/>
      <c r="DT121" s="801"/>
      <c r="DU121" s="801"/>
      <c r="DV121" s="853">
        <v>11.1</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7370071</v>
      </c>
      <c r="BR122" s="870"/>
      <c r="BS122" s="870"/>
      <c r="BT122" s="870"/>
      <c r="BU122" s="870"/>
      <c r="BV122" s="870">
        <v>7424201</v>
      </c>
      <c r="BW122" s="870"/>
      <c r="BX122" s="870"/>
      <c r="BY122" s="870"/>
      <c r="BZ122" s="870"/>
      <c r="CA122" s="870">
        <v>7388351</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159997</v>
      </c>
      <c r="DH122" s="801"/>
      <c r="DI122" s="801"/>
      <c r="DJ122" s="801"/>
      <c r="DK122" s="801"/>
      <c r="DL122" s="801">
        <v>156024</v>
      </c>
      <c r="DM122" s="801"/>
      <c r="DN122" s="801"/>
      <c r="DO122" s="801"/>
      <c r="DP122" s="801"/>
      <c r="DQ122" s="801">
        <v>171287</v>
      </c>
      <c r="DR122" s="801"/>
      <c r="DS122" s="801"/>
      <c r="DT122" s="801"/>
      <c r="DU122" s="801"/>
      <c r="DV122" s="853">
        <v>7.8</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19114</v>
      </c>
      <c r="AB123" s="814"/>
      <c r="AC123" s="814"/>
      <c r="AD123" s="814"/>
      <c r="AE123" s="815"/>
      <c r="AF123" s="816">
        <v>20662</v>
      </c>
      <c r="AG123" s="814"/>
      <c r="AH123" s="814"/>
      <c r="AI123" s="814"/>
      <c r="AJ123" s="815"/>
      <c r="AK123" s="816">
        <v>20662</v>
      </c>
      <c r="AL123" s="814"/>
      <c r="AM123" s="814"/>
      <c r="AN123" s="814"/>
      <c r="AO123" s="815"/>
      <c r="AP123" s="784">
        <v>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v>17.3</v>
      </c>
      <c r="BW123" s="862"/>
      <c r="BX123" s="862"/>
      <c r="BY123" s="862"/>
      <c r="BZ123" s="862"/>
      <c r="CA123" s="862">
        <v>14.9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32608</v>
      </c>
      <c r="DH123" s="814"/>
      <c r="DI123" s="814"/>
      <c r="DJ123" s="814"/>
      <c r="DK123" s="815"/>
      <c r="DL123" s="816">
        <v>28264</v>
      </c>
      <c r="DM123" s="814"/>
      <c r="DN123" s="814"/>
      <c r="DO123" s="814"/>
      <c r="DP123" s="815"/>
      <c r="DQ123" s="816">
        <v>22756</v>
      </c>
      <c r="DR123" s="814"/>
      <c r="DS123" s="814"/>
      <c r="DT123" s="814"/>
      <c r="DU123" s="815"/>
      <c r="DV123" s="784">
        <v>1</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357</v>
      </c>
      <c r="AB127" s="814"/>
      <c r="AC127" s="814"/>
      <c r="AD127" s="814"/>
      <c r="AE127" s="815"/>
      <c r="AF127" s="816">
        <v>297</v>
      </c>
      <c r="AG127" s="814"/>
      <c r="AH127" s="814"/>
      <c r="AI127" s="814"/>
      <c r="AJ127" s="815"/>
      <c r="AK127" s="816">
        <v>242</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58108</v>
      </c>
      <c r="AB128" s="754"/>
      <c r="AC128" s="754"/>
      <c r="AD128" s="754"/>
      <c r="AE128" s="755"/>
      <c r="AF128" s="756">
        <v>62958</v>
      </c>
      <c r="AG128" s="754"/>
      <c r="AH128" s="754"/>
      <c r="AI128" s="754"/>
      <c r="AJ128" s="755"/>
      <c r="AK128" s="756">
        <v>53334</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2603820</v>
      </c>
      <c r="AB129" s="814"/>
      <c r="AC129" s="814"/>
      <c r="AD129" s="814"/>
      <c r="AE129" s="815"/>
      <c r="AF129" s="816">
        <v>2566790</v>
      </c>
      <c r="AG129" s="814"/>
      <c r="AH129" s="814"/>
      <c r="AI129" s="814"/>
      <c r="AJ129" s="815"/>
      <c r="AK129" s="816">
        <v>2611719</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347009</v>
      </c>
      <c r="AB130" s="814"/>
      <c r="AC130" s="814"/>
      <c r="AD130" s="814"/>
      <c r="AE130" s="815"/>
      <c r="AF130" s="816">
        <v>435644</v>
      </c>
      <c r="AG130" s="814"/>
      <c r="AH130" s="814"/>
      <c r="AI130" s="814"/>
      <c r="AJ130" s="815"/>
      <c r="AK130" s="816">
        <v>418671</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14.9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2256811</v>
      </c>
      <c r="AB131" s="747"/>
      <c r="AC131" s="747"/>
      <c r="AD131" s="747"/>
      <c r="AE131" s="748"/>
      <c r="AF131" s="749">
        <v>2131146</v>
      </c>
      <c r="AG131" s="747"/>
      <c r="AH131" s="747"/>
      <c r="AI131" s="747"/>
      <c r="AJ131" s="748"/>
      <c r="AK131" s="749">
        <v>2193048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6.9093956030000001</v>
      </c>
      <c r="AB132" s="770"/>
      <c r="AC132" s="770"/>
      <c r="AD132" s="770"/>
      <c r="AE132" s="771"/>
      <c r="AF132" s="772">
        <v>4.554450986</v>
      </c>
      <c r="AG132" s="770"/>
      <c r="AH132" s="770"/>
      <c r="AI132" s="770"/>
      <c r="AJ132" s="771"/>
      <c r="AK132" s="772">
        <v>8.4046040029999993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7.6</v>
      </c>
      <c r="AB133" s="779"/>
      <c r="AC133" s="779"/>
      <c r="AD133" s="779"/>
      <c r="AE133" s="780"/>
      <c r="AF133" s="778">
        <v>6.2</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561400</v>
      </c>
      <c r="L9" s="264">
        <v>185710</v>
      </c>
      <c r="M9" s="265">
        <v>199380</v>
      </c>
      <c r="N9" s="266">
        <v>-6.9</v>
      </c>
    </row>
    <row r="10" spans="1:16" x14ac:dyDescent="0.15">
      <c r="A10" s="248"/>
      <c r="B10" s="244"/>
      <c r="C10" s="244"/>
      <c r="D10" s="244"/>
      <c r="E10" s="244"/>
      <c r="F10" s="244"/>
      <c r="G10" s="1163" t="s">
        <v>483</v>
      </c>
      <c r="H10" s="1164"/>
      <c r="I10" s="1164"/>
      <c r="J10" s="1165"/>
      <c r="K10" s="267">
        <v>106429</v>
      </c>
      <c r="L10" s="268">
        <v>35206</v>
      </c>
      <c r="M10" s="269">
        <v>22805</v>
      </c>
      <c r="N10" s="270">
        <v>54.4</v>
      </c>
    </row>
    <row r="11" spans="1:16" ht="13.5" customHeight="1" x14ac:dyDescent="0.15">
      <c r="A11" s="248"/>
      <c r="B11" s="244"/>
      <c r="C11" s="244"/>
      <c r="D11" s="244"/>
      <c r="E11" s="244"/>
      <c r="F11" s="244"/>
      <c r="G11" s="1163" t="s">
        <v>484</v>
      </c>
      <c r="H11" s="1164"/>
      <c r="I11" s="1164"/>
      <c r="J11" s="1165"/>
      <c r="K11" s="267">
        <v>136906</v>
      </c>
      <c r="L11" s="268">
        <v>45288</v>
      </c>
      <c r="M11" s="269">
        <v>22815</v>
      </c>
      <c r="N11" s="270">
        <v>98.5</v>
      </c>
    </row>
    <row r="12" spans="1:16" ht="13.5" customHeight="1" x14ac:dyDescent="0.15">
      <c r="A12" s="248"/>
      <c r="B12" s="244"/>
      <c r="C12" s="244"/>
      <c r="D12" s="244"/>
      <c r="E12" s="244"/>
      <c r="F12" s="244"/>
      <c r="G12" s="1163" t="s">
        <v>485</v>
      </c>
      <c r="H12" s="1164"/>
      <c r="I12" s="1164"/>
      <c r="J12" s="1165"/>
      <c r="K12" s="267">
        <v>47567</v>
      </c>
      <c r="L12" s="268">
        <v>15735</v>
      </c>
      <c r="M12" s="269">
        <v>3768</v>
      </c>
      <c r="N12" s="270">
        <v>317.60000000000002</v>
      </c>
    </row>
    <row r="13" spans="1:16" ht="13.5" customHeight="1" x14ac:dyDescent="0.15">
      <c r="A13" s="248"/>
      <c r="B13" s="244"/>
      <c r="C13" s="244"/>
      <c r="D13" s="244"/>
      <c r="E13" s="244"/>
      <c r="F13" s="244"/>
      <c r="G13" s="1163" t="s">
        <v>486</v>
      </c>
      <c r="H13" s="1164"/>
      <c r="I13" s="1164"/>
      <c r="J13" s="1165"/>
      <c r="K13" s="267" t="s">
        <v>487</v>
      </c>
      <c r="L13" s="268" t="s">
        <v>487</v>
      </c>
      <c r="M13" s="269" t="s">
        <v>487</v>
      </c>
      <c r="N13" s="270" t="s">
        <v>487</v>
      </c>
    </row>
    <row r="14" spans="1:16" ht="13.5" customHeight="1" x14ac:dyDescent="0.15">
      <c r="A14" s="248"/>
      <c r="B14" s="244"/>
      <c r="C14" s="244"/>
      <c r="D14" s="244"/>
      <c r="E14" s="244"/>
      <c r="F14" s="244"/>
      <c r="G14" s="1163" t="s">
        <v>488</v>
      </c>
      <c r="H14" s="1164"/>
      <c r="I14" s="1164"/>
      <c r="J14" s="1165"/>
      <c r="K14" s="267">
        <v>23372</v>
      </c>
      <c r="L14" s="268">
        <v>7731</v>
      </c>
      <c r="M14" s="269">
        <v>8560</v>
      </c>
      <c r="N14" s="270">
        <v>-9.6999999999999993</v>
      </c>
    </row>
    <row r="15" spans="1:16" ht="13.5" customHeight="1" x14ac:dyDescent="0.15">
      <c r="A15" s="248"/>
      <c r="B15" s="244"/>
      <c r="C15" s="244"/>
      <c r="D15" s="244"/>
      <c r="E15" s="244"/>
      <c r="F15" s="244"/>
      <c r="G15" s="1163" t="s">
        <v>489</v>
      </c>
      <c r="H15" s="1164"/>
      <c r="I15" s="1164"/>
      <c r="J15" s="1165"/>
      <c r="K15" s="267">
        <v>12384</v>
      </c>
      <c r="L15" s="268">
        <v>4097</v>
      </c>
      <c r="M15" s="269">
        <v>4570</v>
      </c>
      <c r="N15" s="270">
        <v>-10.4</v>
      </c>
    </row>
    <row r="16" spans="1:16" x14ac:dyDescent="0.15">
      <c r="A16" s="248"/>
      <c r="B16" s="244"/>
      <c r="C16" s="244"/>
      <c r="D16" s="244"/>
      <c r="E16" s="244"/>
      <c r="F16" s="244"/>
      <c r="G16" s="1166" t="s">
        <v>490</v>
      </c>
      <c r="H16" s="1167"/>
      <c r="I16" s="1167"/>
      <c r="J16" s="1168"/>
      <c r="K16" s="268">
        <v>-56093</v>
      </c>
      <c r="L16" s="268">
        <v>-18555</v>
      </c>
      <c r="M16" s="269">
        <v>-19939</v>
      </c>
      <c r="N16" s="270">
        <v>-6.9</v>
      </c>
    </row>
    <row r="17" spans="1:16" x14ac:dyDescent="0.15">
      <c r="A17" s="248"/>
      <c r="B17" s="244"/>
      <c r="C17" s="244"/>
      <c r="D17" s="244"/>
      <c r="E17" s="244"/>
      <c r="F17" s="244"/>
      <c r="G17" s="1166" t="s">
        <v>166</v>
      </c>
      <c r="H17" s="1167"/>
      <c r="I17" s="1167"/>
      <c r="J17" s="1168"/>
      <c r="K17" s="268">
        <v>831965</v>
      </c>
      <c r="L17" s="268">
        <v>275212</v>
      </c>
      <c r="M17" s="269">
        <v>241959</v>
      </c>
      <c r="N17" s="270">
        <v>13.7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21.17</v>
      </c>
      <c r="L21" s="281">
        <v>22.44</v>
      </c>
      <c r="M21" s="282">
        <v>-1.27</v>
      </c>
      <c r="N21" s="249"/>
      <c r="O21" s="283"/>
      <c r="P21" s="279"/>
    </row>
    <row r="22" spans="1:16" s="284" customFormat="1" x14ac:dyDescent="0.15">
      <c r="A22" s="279"/>
      <c r="B22" s="249"/>
      <c r="C22" s="249"/>
      <c r="D22" s="249"/>
      <c r="E22" s="249"/>
      <c r="F22" s="249"/>
      <c r="G22" s="1160" t="s">
        <v>496</v>
      </c>
      <c r="H22" s="1161"/>
      <c r="I22" s="1161"/>
      <c r="J22" s="1162"/>
      <c r="K22" s="285">
        <v>96.6</v>
      </c>
      <c r="L22" s="286">
        <v>94.5</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519720</v>
      </c>
      <c r="L32" s="294">
        <v>171922</v>
      </c>
      <c r="M32" s="295">
        <v>119365</v>
      </c>
      <c r="N32" s="296">
        <v>44</v>
      </c>
    </row>
    <row r="33" spans="1:16" ht="13.5" customHeight="1" x14ac:dyDescent="0.15">
      <c r="A33" s="248"/>
      <c r="B33" s="244"/>
      <c r="C33" s="244"/>
      <c r="D33" s="244"/>
      <c r="E33" s="244"/>
      <c r="F33" s="244"/>
      <c r="G33" s="1151" t="s">
        <v>501</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502</v>
      </c>
      <c r="H34" s="1152"/>
      <c r="I34" s="1152"/>
      <c r="J34" s="1153"/>
      <c r="K34" s="294" t="s">
        <v>487</v>
      </c>
      <c r="L34" s="294" t="s">
        <v>487</v>
      </c>
      <c r="M34" s="295">
        <v>50</v>
      </c>
      <c r="N34" s="296" t="s">
        <v>487</v>
      </c>
    </row>
    <row r="35" spans="1:16" ht="27" customHeight="1" x14ac:dyDescent="0.15">
      <c r="A35" s="248"/>
      <c r="B35" s="244"/>
      <c r="C35" s="244"/>
      <c r="D35" s="244"/>
      <c r="E35" s="244"/>
      <c r="F35" s="244"/>
      <c r="G35" s="1151" t="s">
        <v>503</v>
      </c>
      <c r="H35" s="1152"/>
      <c r="I35" s="1152"/>
      <c r="J35" s="1153"/>
      <c r="K35" s="294">
        <v>115667</v>
      </c>
      <c r="L35" s="294">
        <v>38262</v>
      </c>
      <c r="M35" s="295">
        <v>29529</v>
      </c>
      <c r="N35" s="296">
        <v>29.6</v>
      </c>
    </row>
    <row r="36" spans="1:16" ht="27" customHeight="1" x14ac:dyDescent="0.15">
      <c r="A36" s="248"/>
      <c r="B36" s="244"/>
      <c r="C36" s="244"/>
      <c r="D36" s="244"/>
      <c r="E36" s="244"/>
      <c r="F36" s="244"/>
      <c r="G36" s="1151" t="s">
        <v>504</v>
      </c>
      <c r="H36" s="1152"/>
      <c r="I36" s="1152"/>
      <c r="J36" s="1153"/>
      <c r="K36" s="294" t="s">
        <v>487</v>
      </c>
      <c r="L36" s="294" t="s">
        <v>487</v>
      </c>
      <c r="M36" s="295">
        <v>4818</v>
      </c>
      <c r="N36" s="296" t="s">
        <v>487</v>
      </c>
    </row>
    <row r="37" spans="1:16" ht="13.5" customHeight="1" x14ac:dyDescent="0.15">
      <c r="A37" s="248"/>
      <c r="B37" s="244"/>
      <c r="C37" s="244"/>
      <c r="D37" s="244"/>
      <c r="E37" s="244"/>
      <c r="F37" s="244"/>
      <c r="G37" s="1151" t="s">
        <v>505</v>
      </c>
      <c r="H37" s="1152"/>
      <c r="I37" s="1152"/>
      <c r="J37" s="1153"/>
      <c r="K37" s="294">
        <v>20904</v>
      </c>
      <c r="L37" s="294">
        <v>6915</v>
      </c>
      <c r="M37" s="295">
        <v>1119</v>
      </c>
      <c r="N37" s="296">
        <v>518</v>
      </c>
    </row>
    <row r="38" spans="1:16" ht="27" customHeight="1" x14ac:dyDescent="0.15">
      <c r="A38" s="248"/>
      <c r="B38" s="244"/>
      <c r="C38" s="244"/>
      <c r="D38" s="244"/>
      <c r="E38" s="244"/>
      <c r="F38" s="244"/>
      <c r="G38" s="1154" t="s">
        <v>506</v>
      </c>
      <c r="H38" s="1155"/>
      <c r="I38" s="1155"/>
      <c r="J38" s="1156"/>
      <c r="K38" s="297">
        <v>31</v>
      </c>
      <c r="L38" s="297">
        <v>10</v>
      </c>
      <c r="M38" s="298">
        <v>49</v>
      </c>
      <c r="N38" s="299">
        <v>-79.599999999999994</v>
      </c>
      <c r="O38" s="293"/>
    </row>
    <row r="39" spans="1:16" x14ac:dyDescent="0.15">
      <c r="A39" s="248"/>
      <c r="B39" s="244"/>
      <c r="C39" s="244"/>
      <c r="D39" s="244"/>
      <c r="E39" s="244"/>
      <c r="F39" s="244"/>
      <c r="G39" s="1154" t="s">
        <v>507</v>
      </c>
      <c r="H39" s="1155"/>
      <c r="I39" s="1155"/>
      <c r="J39" s="1156"/>
      <c r="K39" s="300">
        <v>-53334</v>
      </c>
      <c r="L39" s="300">
        <v>-17643</v>
      </c>
      <c r="M39" s="301">
        <v>-6027</v>
      </c>
      <c r="N39" s="302">
        <v>192.7</v>
      </c>
      <c r="O39" s="293"/>
    </row>
    <row r="40" spans="1:16" ht="27" customHeight="1" x14ac:dyDescent="0.15">
      <c r="A40" s="248"/>
      <c r="B40" s="244"/>
      <c r="C40" s="244"/>
      <c r="D40" s="244"/>
      <c r="E40" s="244"/>
      <c r="F40" s="244"/>
      <c r="G40" s="1151" t="s">
        <v>508</v>
      </c>
      <c r="H40" s="1152"/>
      <c r="I40" s="1152"/>
      <c r="J40" s="1153"/>
      <c r="K40" s="300">
        <v>-418671</v>
      </c>
      <c r="L40" s="300">
        <v>-138495</v>
      </c>
      <c r="M40" s="301">
        <v>-114844</v>
      </c>
      <c r="N40" s="302">
        <v>20.6</v>
      </c>
      <c r="O40" s="293"/>
    </row>
    <row r="41" spans="1:16" x14ac:dyDescent="0.15">
      <c r="A41" s="248"/>
      <c r="B41" s="244"/>
      <c r="C41" s="244"/>
      <c r="D41" s="244"/>
      <c r="E41" s="244"/>
      <c r="F41" s="244"/>
      <c r="G41" s="1157" t="s">
        <v>277</v>
      </c>
      <c r="H41" s="1158"/>
      <c r="I41" s="1158"/>
      <c r="J41" s="1159"/>
      <c r="K41" s="294">
        <v>184317</v>
      </c>
      <c r="L41" s="300">
        <v>60972</v>
      </c>
      <c r="M41" s="301">
        <v>34058</v>
      </c>
      <c r="N41" s="302">
        <v>79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759104</v>
      </c>
      <c r="J51" s="320">
        <v>240756</v>
      </c>
      <c r="K51" s="321">
        <v>-31.4</v>
      </c>
      <c r="L51" s="322">
        <v>203567</v>
      </c>
      <c r="M51" s="323">
        <v>-37.5</v>
      </c>
      <c r="N51" s="324">
        <v>6.1</v>
      </c>
    </row>
    <row r="52" spans="1:14" x14ac:dyDescent="0.15">
      <c r="A52" s="248"/>
      <c r="B52" s="244"/>
      <c r="C52" s="244"/>
      <c r="D52" s="244"/>
      <c r="E52" s="244"/>
      <c r="F52" s="244"/>
      <c r="G52" s="325"/>
      <c r="H52" s="326" t="s">
        <v>519</v>
      </c>
      <c r="I52" s="327">
        <v>317487</v>
      </c>
      <c r="J52" s="328">
        <v>100694</v>
      </c>
      <c r="K52" s="329">
        <v>-13.8</v>
      </c>
      <c r="L52" s="330">
        <v>121137</v>
      </c>
      <c r="M52" s="331">
        <v>-26.6</v>
      </c>
      <c r="N52" s="332">
        <v>12.8</v>
      </c>
    </row>
    <row r="53" spans="1:14" x14ac:dyDescent="0.15">
      <c r="A53" s="248"/>
      <c r="B53" s="244"/>
      <c r="C53" s="244"/>
      <c r="D53" s="244"/>
      <c r="E53" s="244"/>
      <c r="F53" s="244"/>
      <c r="G53" s="310" t="s">
        <v>520</v>
      </c>
      <c r="H53" s="311"/>
      <c r="I53" s="319">
        <v>1506263</v>
      </c>
      <c r="J53" s="320">
        <v>479396</v>
      </c>
      <c r="K53" s="321">
        <v>99.1</v>
      </c>
      <c r="L53" s="322">
        <v>185018</v>
      </c>
      <c r="M53" s="323">
        <v>-9.1</v>
      </c>
      <c r="N53" s="324">
        <v>108.2</v>
      </c>
    </row>
    <row r="54" spans="1:14" x14ac:dyDescent="0.15">
      <c r="A54" s="248"/>
      <c r="B54" s="244"/>
      <c r="C54" s="244"/>
      <c r="D54" s="244"/>
      <c r="E54" s="244"/>
      <c r="F54" s="244"/>
      <c r="G54" s="325"/>
      <c r="H54" s="326" t="s">
        <v>519</v>
      </c>
      <c r="I54" s="327">
        <v>639995</v>
      </c>
      <c r="J54" s="328">
        <v>203690</v>
      </c>
      <c r="K54" s="329">
        <v>102.3</v>
      </c>
      <c r="L54" s="330">
        <v>95064</v>
      </c>
      <c r="M54" s="331">
        <v>-21.5</v>
      </c>
      <c r="N54" s="332">
        <v>123.8</v>
      </c>
    </row>
    <row r="55" spans="1:14" x14ac:dyDescent="0.15">
      <c r="A55" s="248"/>
      <c r="B55" s="244"/>
      <c r="C55" s="244"/>
      <c r="D55" s="244"/>
      <c r="E55" s="244"/>
      <c r="F55" s="244"/>
      <c r="G55" s="310" t="s">
        <v>521</v>
      </c>
      <c r="H55" s="311"/>
      <c r="I55" s="319">
        <v>731548</v>
      </c>
      <c r="J55" s="320">
        <v>233274</v>
      </c>
      <c r="K55" s="321">
        <v>-51.3</v>
      </c>
      <c r="L55" s="322">
        <v>238802</v>
      </c>
      <c r="M55" s="323">
        <v>29.1</v>
      </c>
      <c r="N55" s="324">
        <v>-80.400000000000006</v>
      </c>
    </row>
    <row r="56" spans="1:14" x14ac:dyDescent="0.15">
      <c r="A56" s="248"/>
      <c r="B56" s="244"/>
      <c r="C56" s="244"/>
      <c r="D56" s="244"/>
      <c r="E56" s="244"/>
      <c r="F56" s="244"/>
      <c r="G56" s="325"/>
      <c r="H56" s="326" t="s">
        <v>519</v>
      </c>
      <c r="I56" s="327">
        <v>330447</v>
      </c>
      <c r="J56" s="328">
        <v>105372</v>
      </c>
      <c r="K56" s="329">
        <v>-48.3</v>
      </c>
      <c r="L56" s="330">
        <v>128562</v>
      </c>
      <c r="M56" s="331">
        <v>35.200000000000003</v>
      </c>
      <c r="N56" s="332">
        <v>-83.5</v>
      </c>
    </row>
    <row r="57" spans="1:14" x14ac:dyDescent="0.15">
      <c r="A57" s="248"/>
      <c r="B57" s="244"/>
      <c r="C57" s="244"/>
      <c r="D57" s="244"/>
      <c r="E57" s="244"/>
      <c r="F57" s="244"/>
      <c r="G57" s="310" t="s">
        <v>522</v>
      </c>
      <c r="H57" s="311"/>
      <c r="I57" s="319">
        <v>1435991</v>
      </c>
      <c r="J57" s="320">
        <v>463672</v>
      </c>
      <c r="K57" s="321">
        <v>98.8</v>
      </c>
      <c r="L57" s="322">
        <v>288550</v>
      </c>
      <c r="M57" s="323">
        <v>20.8</v>
      </c>
      <c r="N57" s="324">
        <v>78</v>
      </c>
    </row>
    <row r="58" spans="1:14" x14ac:dyDescent="0.15">
      <c r="A58" s="248"/>
      <c r="B58" s="244"/>
      <c r="C58" s="244"/>
      <c r="D58" s="244"/>
      <c r="E58" s="244"/>
      <c r="F58" s="244"/>
      <c r="G58" s="325"/>
      <c r="H58" s="326" t="s">
        <v>519</v>
      </c>
      <c r="I58" s="327">
        <v>722192</v>
      </c>
      <c r="J58" s="328">
        <v>233191</v>
      </c>
      <c r="K58" s="329">
        <v>121.3</v>
      </c>
      <c r="L58" s="330">
        <v>141525</v>
      </c>
      <c r="M58" s="331">
        <v>10.1</v>
      </c>
      <c r="N58" s="332">
        <v>111.2</v>
      </c>
    </row>
    <row r="59" spans="1:14" x14ac:dyDescent="0.15">
      <c r="A59" s="248"/>
      <c r="B59" s="244"/>
      <c r="C59" s="244"/>
      <c r="D59" s="244"/>
      <c r="E59" s="244"/>
      <c r="F59" s="244"/>
      <c r="G59" s="310" t="s">
        <v>523</v>
      </c>
      <c r="H59" s="311"/>
      <c r="I59" s="319">
        <v>553727</v>
      </c>
      <c r="J59" s="320">
        <v>183171</v>
      </c>
      <c r="K59" s="321">
        <v>-60.5</v>
      </c>
      <c r="L59" s="322">
        <v>287914</v>
      </c>
      <c r="M59" s="323">
        <v>-0.2</v>
      </c>
      <c r="N59" s="324">
        <v>-60.3</v>
      </c>
    </row>
    <row r="60" spans="1:14" x14ac:dyDescent="0.15">
      <c r="A60" s="248"/>
      <c r="B60" s="244"/>
      <c r="C60" s="244"/>
      <c r="D60" s="244"/>
      <c r="E60" s="244"/>
      <c r="F60" s="244"/>
      <c r="G60" s="325"/>
      <c r="H60" s="326" t="s">
        <v>519</v>
      </c>
      <c r="I60" s="333">
        <v>224248</v>
      </c>
      <c r="J60" s="328">
        <v>74181</v>
      </c>
      <c r="K60" s="329">
        <v>-68.2</v>
      </c>
      <c r="L60" s="330">
        <v>146531</v>
      </c>
      <c r="M60" s="331">
        <v>3.5</v>
      </c>
      <c r="N60" s="332">
        <v>-71.7</v>
      </c>
    </row>
    <row r="61" spans="1:14" x14ac:dyDescent="0.15">
      <c r="A61" s="248"/>
      <c r="B61" s="244"/>
      <c r="C61" s="244"/>
      <c r="D61" s="244"/>
      <c r="E61" s="244"/>
      <c r="F61" s="244"/>
      <c r="G61" s="310" t="s">
        <v>524</v>
      </c>
      <c r="H61" s="334"/>
      <c r="I61" s="335">
        <v>997327</v>
      </c>
      <c r="J61" s="336">
        <v>320054</v>
      </c>
      <c r="K61" s="337">
        <v>10.9</v>
      </c>
      <c r="L61" s="338">
        <v>240770</v>
      </c>
      <c r="M61" s="339">
        <v>0.6</v>
      </c>
      <c r="N61" s="324">
        <v>10.3</v>
      </c>
    </row>
    <row r="62" spans="1:14" x14ac:dyDescent="0.15">
      <c r="A62" s="248"/>
      <c r="B62" s="244"/>
      <c r="C62" s="244"/>
      <c r="D62" s="244"/>
      <c r="E62" s="244"/>
      <c r="F62" s="244"/>
      <c r="G62" s="325"/>
      <c r="H62" s="326" t="s">
        <v>519</v>
      </c>
      <c r="I62" s="327">
        <v>446874</v>
      </c>
      <c r="J62" s="328">
        <v>143426</v>
      </c>
      <c r="K62" s="329">
        <v>18.7</v>
      </c>
      <c r="L62" s="330">
        <v>126564</v>
      </c>
      <c r="M62" s="331">
        <v>0.1</v>
      </c>
      <c r="N62" s="332">
        <v>18.600000000000001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40.92</v>
      </c>
      <c r="G47" s="12">
        <v>40.35</v>
      </c>
      <c r="H47" s="12">
        <v>43.8</v>
      </c>
      <c r="I47" s="12">
        <v>48.19</v>
      </c>
      <c r="J47" s="13">
        <v>50.92</v>
      </c>
    </row>
    <row r="48" spans="2:10" ht="57.75" customHeight="1" x14ac:dyDescent="0.15">
      <c r="B48" s="14"/>
      <c r="C48" s="1171" t="s">
        <v>4</v>
      </c>
      <c r="D48" s="1171"/>
      <c r="E48" s="1172"/>
      <c r="F48" s="15">
        <v>7.01</v>
      </c>
      <c r="G48" s="16">
        <v>6.48</v>
      </c>
      <c r="H48" s="16">
        <v>10.37</v>
      </c>
      <c r="I48" s="16">
        <v>7.21</v>
      </c>
      <c r="J48" s="17">
        <v>7.3</v>
      </c>
    </row>
    <row r="49" spans="2:10" ht="57.75" customHeight="1" thickBot="1" x14ac:dyDescent="0.2">
      <c r="B49" s="18"/>
      <c r="C49" s="1173" t="s">
        <v>5</v>
      </c>
      <c r="D49" s="1173"/>
      <c r="E49" s="1174"/>
      <c r="F49" s="19">
        <v>7.0000000000000007E-2</v>
      </c>
      <c r="G49" s="20">
        <v>2.0099999999999998</v>
      </c>
      <c r="H49" s="20">
        <v>7.14</v>
      </c>
      <c r="I49" s="20">
        <v>0.45</v>
      </c>
      <c r="J49" s="21">
        <v>3.78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2017-04-24T00:08:31Z</cp:lastPrinted>
  <dcterms:created xsi:type="dcterms:W3CDTF">2017-02-15T14:27:00Z</dcterms:created>
  <dcterms:modified xsi:type="dcterms:W3CDTF">2017-04-24T01:08:16Z</dcterms:modified>
</cp:coreProperties>
</file>