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0" yWindow="65311" windowWidth="9600" windowHeight="12150" activeTab="3"/>
  </bookViews>
  <sheets>
    <sheet name="H27①" sheetId="1" r:id="rId1"/>
    <sheet name="H27②" sheetId="2" r:id="rId2"/>
    <sheet name="H27③" sheetId="3" r:id="rId3"/>
    <sheet name="H27④" sheetId="4" r:id="rId4"/>
  </sheets>
  <definedNames>
    <definedName name="_xlnm.Print_Area" localSheetId="0">'H27①'!$A$1:$BZ$58</definedName>
    <definedName name="_xlnm.Print_Area" localSheetId="1">'H27②'!$A$1:$BZ$58</definedName>
    <definedName name="_xlnm.Print_Area" localSheetId="2">'H27③'!$A$1:$BZ$58</definedName>
    <definedName name="_xlnm.Print_Area" localSheetId="3">'H27④'!$A$1:$BZ$58</definedName>
  </definedNames>
  <calcPr fullCalcOnLoad="1"/>
</workbook>
</file>

<file path=xl/sharedStrings.xml><?xml version="1.0" encoding="utf-8"?>
<sst xmlns="http://schemas.openxmlformats.org/spreadsheetml/2006/main" count="1309" uniqueCount="51">
  <si>
    <t>検査項目</t>
  </si>
  <si>
    <t>ｐＨ</t>
  </si>
  <si>
    <t>一般項目</t>
  </si>
  <si>
    <t>健康項目</t>
  </si>
  <si>
    <t>水温（℃）</t>
  </si>
  <si>
    <t>ＳＳ（mg/ｌ）</t>
  </si>
  <si>
    <t>ＢＯＤ（mg/ｌ）</t>
  </si>
  <si>
    <t>ＤＯ（mg/ｌ）</t>
  </si>
  <si>
    <t>大腸菌群数（MPN/100ｍｌ）</t>
  </si>
  <si>
    <t>全亜鉛（mg/ｌ）</t>
  </si>
  <si>
    <t>糞便性大腸菌群数（個/100mｌ）</t>
  </si>
  <si>
    <t>その他</t>
  </si>
  <si>
    <t>アンモニア性窒素（mg/ｌ）</t>
  </si>
  <si>
    <t>平均</t>
  </si>
  <si>
    <t>採取月日</t>
  </si>
  <si>
    <t>AA</t>
  </si>
  <si>
    <t>A</t>
  </si>
  <si>
    <t>B</t>
  </si>
  <si>
    <t>C</t>
  </si>
  <si>
    <t>D</t>
  </si>
  <si>
    <t>E</t>
  </si>
  <si>
    <t>環境基準類型</t>
  </si>
  <si>
    <t>基準超過</t>
  </si>
  <si>
    <t>水生生物の保全項目</t>
  </si>
  <si>
    <t>全採取地平均</t>
  </si>
  <si>
    <t>　平成２６年度　朱太川水系河川水質調査平均結果表</t>
  </si>
  <si>
    <t>硝酸性窒素及び亜硝酸性窒素</t>
  </si>
  <si>
    <t>⑥角十橋地先</t>
  </si>
  <si>
    <t>⑤峠の沢川</t>
  </si>
  <si>
    <t>⑦婆沢橋地先</t>
  </si>
  <si>
    <t>④五十鈴橋地先</t>
  </si>
  <si>
    <t>⑧竹鼻地先</t>
  </si>
  <si>
    <t>⑨旧川村晴義地先</t>
  </si>
  <si>
    <t>②清流橋地先</t>
  </si>
  <si>
    <t>⑪森林管理所黒松内事務所地先</t>
  </si>
  <si>
    <t>①大成道有林入り口</t>
  </si>
  <si>
    <t>⑫時雨橋地先</t>
  </si>
  <si>
    <t>③上来馬橋</t>
  </si>
  <si>
    <t>⑬緑橋地先</t>
  </si>
  <si>
    <t>⑩西ノ沢橋地先</t>
  </si>
  <si>
    <t>⑭旧横山商店地先</t>
  </si>
  <si>
    <t>⑮中ノ川地区集会所裏</t>
  </si>
  <si>
    <t>⑯睦１号橋地先</t>
  </si>
  <si>
    <t>⑰一木橋地先</t>
  </si>
  <si>
    <t>⑱実橋地先</t>
  </si>
  <si>
    <t>&lt;</t>
  </si>
  <si>
    <t>平成２７年度河川水質調査結果表</t>
  </si>
  <si>
    <t>&lt;</t>
  </si>
  <si>
    <t>&lt;</t>
  </si>
  <si>
    <t>⑪森林管理署黒松内事業所地先</t>
  </si>
  <si>
    <t>　平成２７年度　朱太川水系河川水質調査平均結果表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</si>
</sst>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00_ "/>
    <numFmt numFmtId="179" formatCode="0.00_ "/>
    <numFmt numFmtId="180" formatCode="0.0_ "/>
    <numFmt numFmtId="181" formatCode="0_ "/>
    <numFmt numFmtId="182" formatCode="#,##0.0;[Red]\-#,##0.0"/>
    <numFmt numFmtId="183" formatCode="#,##0.000;[Red]\-#,##0.000"/>
    <numFmt numFmtId="184" formatCode="#,##0.00000;[Red]\-#,##0.00000"/>
    <numFmt numFmtId="185" formatCode="#,##0.0000;[Red]\-#,##0.0000"/>
    <numFmt numFmtId="186" formatCode="mmm\-yyyy"/>
    <numFmt numFmtId="187" formatCode="0.0"/>
    <numFmt numFmtId="188" formatCode="0.000"/>
    <numFmt numFmtId="189" formatCode="#,##0.000000;[Red]\-#,##0.000000"/>
    <numFmt numFmtId="190" formatCode="0.0000"/>
    <numFmt numFmtId="191" formatCode="0.00000"/>
    <numFmt numFmtId="192" formatCode="0.0000000_ "/>
    <numFmt numFmtId="193" formatCode="0.000000_ "/>
    <numFmt numFmtId="194" formatCode="0.00000_ "/>
    <numFmt numFmtId="195" formatCode="0.0000_ "/>
    <numFmt numFmtId="196" formatCode="\,&quot;以上&quot;"/>
    <numFmt numFmtId="197" formatCode="#,##0,&quot;以上&quot;"/>
    <numFmt numFmtId="198" formatCode="#,###,&quot;以上&quot;"/>
    <numFmt numFmtId="199" formatCode="#,&quot;以上&quot;"/>
    <numFmt numFmtId="200" formatCode="#,##0&quot;以上&quot;"/>
    <numFmt numFmtId="201" formatCode="0.000000"/>
  </numFmts>
  <fonts count="45">
    <font>
      <sz val="11"/>
      <name val="ＭＳ Ｐゴシック"/>
      <family val="3"/>
    </font>
    <font>
      <sz val="6"/>
      <name val="ＭＳ Ｐゴシック"/>
      <family val="3"/>
    </font>
    <font>
      <sz val="14"/>
      <name val="ＭＳ Ｐゴシック"/>
      <family val="3"/>
    </font>
    <font>
      <sz val="8"/>
      <name val="ＭＳ Ｐゴシック"/>
      <family val="3"/>
    </font>
    <font>
      <sz val="24"/>
      <name val="ＭＳ Ｐゴシック"/>
      <family val="3"/>
    </font>
    <font>
      <sz val="12"/>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rgb="FFFFFF00"/>
        <bgColor indexed="64"/>
      </patternFill>
    </fill>
    <fill>
      <patternFill patternType="solid">
        <fgColor rgb="FFCC9900"/>
        <bgColor indexed="64"/>
      </patternFill>
    </fill>
    <fill>
      <patternFill patternType="solid">
        <fgColor rgb="FFFF00FF"/>
        <bgColor indexed="64"/>
      </patternFill>
    </fill>
    <fill>
      <patternFill patternType="solid">
        <fgColor rgb="FFFF0000"/>
        <bgColor indexed="64"/>
      </patternFill>
    </fill>
    <fill>
      <patternFill patternType="solid">
        <fgColor rgb="FF990033"/>
        <bgColor indexed="64"/>
      </patternFill>
    </fill>
    <fill>
      <patternFill patternType="solid">
        <fgColor theme="0" tint="-0.04997999966144562"/>
        <bgColor indexed="64"/>
      </patternFill>
    </fill>
    <fill>
      <patternFill patternType="solid">
        <fgColor rgb="FF00B0F0"/>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medium"/>
      <top style="thin"/>
      <bottom style="thin"/>
    </border>
    <border>
      <left style="medium"/>
      <right style="medium"/>
      <top style="medium"/>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76">
    <xf numFmtId="0" fontId="0" fillId="0" borderId="0" xfId="0" applyAlignment="1">
      <alignment/>
    </xf>
    <xf numFmtId="0" fontId="0" fillId="0" borderId="0" xfId="0" applyBorder="1" applyAlignment="1">
      <alignment/>
    </xf>
    <xf numFmtId="0" fontId="2" fillId="0" borderId="0" xfId="0" applyFont="1" applyAlignment="1">
      <alignment/>
    </xf>
    <xf numFmtId="38" fontId="0" fillId="0" borderId="0" xfId="49" applyFont="1" applyAlignment="1">
      <alignment/>
    </xf>
    <xf numFmtId="0" fontId="0" fillId="0" borderId="10" xfId="0" applyBorder="1" applyAlignment="1">
      <alignment/>
    </xf>
    <xf numFmtId="0" fontId="2" fillId="0" borderId="0" xfId="0" applyFont="1" applyAlignment="1">
      <alignment horizontal="center" vertical="justify"/>
    </xf>
    <xf numFmtId="0" fontId="0" fillId="0" borderId="0" xfId="0" applyAlignment="1">
      <alignment horizontal="center" vertical="justify"/>
    </xf>
    <xf numFmtId="38" fontId="0" fillId="33" borderId="0" xfId="49" applyFont="1" applyFill="1" applyAlignment="1">
      <alignment horizontal="center" vertical="justify"/>
    </xf>
    <xf numFmtId="0" fontId="0" fillId="34" borderId="0" xfId="0" applyFill="1" applyAlignment="1">
      <alignment horizontal="center" vertical="justify"/>
    </xf>
    <xf numFmtId="0" fontId="0" fillId="35" borderId="0" xfId="0" applyFill="1" applyAlignment="1">
      <alignment horizontal="center" vertical="justify"/>
    </xf>
    <xf numFmtId="0" fontId="0" fillId="36" borderId="0" xfId="0" applyFill="1" applyAlignment="1">
      <alignment horizontal="center" vertical="justify"/>
    </xf>
    <xf numFmtId="0" fontId="0" fillId="37" borderId="0" xfId="0" applyFill="1" applyAlignment="1">
      <alignment horizontal="center" vertical="justify"/>
    </xf>
    <xf numFmtId="0" fontId="3" fillId="0" borderId="0" xfId="0" applyFont="1" applyBorder="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0" fillId="0" borderId="0" xfId="0" applyFill="1" applyAlignment="1">
      <alignment/>
    </xf>
    <xf numFmtId="0" fontId="0" fillId="0" borderId="0" xfId="0" applyFill="1" applyAlignment="1">
      <alignment horizontal="center" vertical="justify"/>
    </xf>
    <xf numFmtId="38" fontId="0" fillId="0" borderId="0" xfId="49" applyFont="1" applyFill="1" applyAlignment="1">
      <alignment/>
    </xf>
    <xf numFmtId="0" fontId="0" fillId="0" borderId="0" xfId="0" applyFill="1" applyBorder="1" applyAlignment="1">
      <alignment/>
    </xf>
    <xf numFmtId="0" fontId="0" fillId="0" borderId="0" xfId="0" applyFill="1" applyBorder="1" applyAlignment="1">
      <alignment horizontal="center" vertical="justify"/>
    </xf>
    <xf numFmtId="38" fontId="0" fillId="0" borderId="0" xfId="49" applyFont="1" applyFill="1" applyBorder="1" applyAlignment="1">
      <alignment horizontal="center" vertical="justify"/>
    </xf>
    <xf numFmtId="0" fontId="0" fillId="0" borderId="0" xfId="0" applyBorder="1" applyAlignment="1">
      <alignment horizontal="right"/>
    </xf>
    <xf numFmtId="38" fontId="0" fillId="0" borderId="0" xfId="49" applyFont="1" applyBorder="1" applyAlignment="1">
      <alignment/>
    </xf>
    <xf numFmtId="38" fontId="0" fillId="0" borderId="0" xfId="0" applyNumberFormat="1" applyBorder="1" applyAlignment="1">
      <alignment horizontal="right"/>
    </xf>
    <xf numFmtId="38" fontId="0" fillId="0" borderId="0" xfId="49" applyFont="1" applyBorder="1" applyAlignment="1">
      <alignment horizontal="right"/>
    </xf>
    <xf numFmtId="40" fontId="0" fillId="0" borderId="0" xfId="0" applyNumberFormat="1" applyBorder="1" applyAlignment="1">
      <alignment horizontal="right"/>
    </xf>
    <xf numFmtId="40" fontId="0" fillId="0" borderId="0" xfId="49" applyNumberFormat="1" applyFont="1" applyBorder="1" applyAlignment="1">
      <alignment horizontal="right"/>
    </xf>
    <xf numFmtId="0" fontId="0" fillId="0" borderId="0" xfId="0" applyFont="1" applyBorder="1" applyAlignment="1">
      <alignment/>
    </xf>
    <xf numFmtId="183" fontId="0" fillId="0" borderId="0" xfId="49" applyNumberFormat="1" applyFont="1" applyBorder="1" applyAlignment="1">
      <alignment horizontal="right"/>
    </xf>
    <xf numFmtId="185" fontId="0" fillId="0" borderId="0" xfId="49" applyNumberFormat="1" applyFont="1" applyBorder="1" applyAlignment="1">
      <alignment horizontal="right"/>
    </xf>
    <xf numFmtId="38" fontId="0" fillId="0" borderId="0" xfId="0" applyNumberFormat="1" applyFont="1" applyBorder="1" applyAlignment="1">
      <alignment horizontal="right"/>
    </xf>
    <xf numFmtId="181" fontId="0" fillId="0" borderId="0" xfId="0" applyNumberFormat="1" applyBorder="1" applyAlignment="1">
      <alignment horizontal="righ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38" fontId="0" fillId="0" borderId="0" xfId="49" applyFont="1" applyFill="1" applyBorder="1" applyAlignment="1">
      <alignment horizontal="right" vertical="center"/>
    </xf>
    <xf numFmtId="0" fontId="4" fillId="0" borderId="0" xfId="0" applyFont="1" applyBorder="1" applyAlignment="1">
      <alignment/>
    </xf>
    <xf numFmtId="0" fontId="0" fillId="0" borderId="0" xfId="0" applyFill="1" applyBorder="1" applyAlignment="1">
      <alignment horizontal="right"/>
    </xf>
    <xf numFmtId="0" fontId="2" fillId="0" borderId="0" xfId="0" applyFont="1" applyBorder="1" applyAlignment="1">
      <alignment/>
    </xf>
    <xf numFmtId="0" fontId="0" fillId="38" borderId="0" xfId="0" applyFill="1" applyBorder="1" applyAlignment="1">
      <alignment/>
    </xf>
    <xf numFmtId="0" fontId="2" fillId="0" borderId="0" xfId="0" applyFont="1" applyBorder="1" applyAlignment="1">
      <alignment horizontal="center" vertical="justify"/>
    </xf>
    <xf numFmtId="38" fontId="0" fillId="0" borderId="0" xfId="49" applyFont="1" applyFill="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3" xfId="0" applyFont="1" applyBorder="1" applyAlignment="1">
      <alignment/>
    </xf>
    <xf numFmtId="0" fontId="5" fillId="0" borderId="18" xfId="0" applyFont="1" applyBorder="1" applyAlignment="1">
      <alignment/>
    </xf>
    <xf numFmtId="0" fontId="5" fillId="0" borderId="14" xfId="0" applyFont="1" applyBorder="1" applyAlignment="1">
      <alignment horizontal="right"/>
    </xf>
    <xf numFmtId="0" fontId="5" fillId="0" borderId="18" xfId="0" applyFont="1" applyBorder="1" applyAlignment="1">
      <alignment horizontal="right"/>
    </xf>
    <xf numFmtId="0" fontId="5" fillId="0" borderId="19" xfId="0" applyFont="1" applyBorder="1" applyAlignment="1">
      <alignment/>
    </xf>
    <xf numFmtId="0" fontId="5" fillId="0" borderId="14" xfId="0" applyFont="1" applyBorder="1" applyAlignment="1">
      <alignment/>
    </xf>
    <xf numFmtId="0" fontId="5" fillId="0" borderId="19" xfId="0" applyFont="1" applyBorder="1" applyAlignment="1">
      <alignment horizontal="right"/>
    </xf>
    <xf numFmtId="182" fontId="5" fillId="0" borderId="19" xfId="49" applyNumberFormat="1" applyFont="1" applyBorder="1" applyAlignment="1">
      <alignment horizontal="right"/>
    </xf>
    <xf numFmtId="0" fontId="5" fillId="0" borderId="14" xfId="0" applyFont="1" applyBorder="1" applyAlignment="1">
      <alignment horizontal="right" wrapText="1"/>
    </xf>
    <xf numFmtId="0" fontId="5" fillId="0" borderId="18" xfId="0" applyFont="1" applyBorder="1" applyAlignment="1">
      <alignment horizontal="right" wrapText="1"/>
    </xf>
    <xf numFmtId="0" fontId="5" fillId="0" borderId="19" xfId="0" applyFont="1" applyBorder="1" applyAlignment="1">
      <alignment horizontal="right" wrapText="1"/>
    </xf>
    <xf numFmtId="177" fontId="5" fillId="0" borderId="18" xfId="0" applyNumberFormat="1" applyFont="1" applyBorder="1" applyAlignment="1">
      <alignment horizontal="right"/>
    </xf>
    <xf numFmtId="0" fontId="5" fillId="0" borderId="20" xfId="0" applyFont="1" applyBorder="1" applyAlignment="1">
      <alignment/>
    </xf>
    <xf numFmtId="180" fontId="5" fillId="0" borderId="19" xfId="0" applyNumberFormat="1" applyFont="1" applyBorder="1" applyAlignment="1">
      <alignment/>
    </xf>
    <xf numFmtId="182" fontId="5" fillId="0" borderId="14" xfId="49" applyNumberFormat="1" applyFont="1" applyBorder="1" applyAlignment="1">
      <alignment horizontal="right"/>
    </xf>
    <xf numFmtId="180" fontId="5" fillId="0" borderId="19" xfId="0" applyNumberFormat="1" applyFont="1" applyBorder="1" applyAlignment="1">
      <alignment horizontal="right"/>
    </xf>
    <xf numFmtId="0" fontId="5" fillId="0" borderId="0" xfId="0" applyFont="1" applyBorder="1" applyAlignment="1">
      <alignment horizontal="right"/>
    </xf>
    <xf numFmtId="180" fontId="5" fillId="0" borderId="0" xfId="0" applyNumberFormat="1" applyFont="1" applyBorder="1" applyAlignment="1">
      <alignment/>
    </xf>
    <xf numFmtId="182" fontId="5" fillId="0" borderId="0" xfId="49" applyNumberFormat="1" applyFont="1" applyBorder="1" applyAlignment="1">
      <alignment horizontal="right"/>
    </xf>
    <xf numFmtId="187" fontId="5" fillId="0" borderId="14" xfId="0" applyNumberFormat="1" applyFont="1" applyBorder="1" applyAlignment="1">
      <alignment horizontal="right"/>
    </xf>
    <xf numFmtId="0" fontId="5" fillId="0" borderId="0" xfId="0" applyFont="1" applyAlignment="1">
      <alignment/>
    </xf>
    <xf numFmtId="38" fontId="5" fillId="0" borderId="19" xfId="49" applyFont="1" applyBorder="1" applyAlignment="1">
      <alignment horizontal="right"/>
    </xf>
    <xf numFmtId="38" fontId="5" fillId="0" borderId="14" xfId="49" applyFont="1" applyBorder="1" applyAlignment="1">
      <alignment horizontal="right"/>
    </xf>
    <xf numFmtId="38" fontId="5" fillId="0" borderId="0" xfId="49" applyFont="1" applyBorder="1" applyAlignment="1">
      <alignment horizontal="right"/>
    </xf>
    <xf numFmtId="38" fontId="5" fillId="0" borderId="19" xfId="49" applyFont="1" applyBorder="1" applyAlignment="1">
      <alignment/>
    </xf>
    <xf numFmtId="38" fontId="5" fillId="0" borderId="13" xfId="49" applyFont="1" applyBorder="1" applyAlignment="1">
      <alignment/>
    </xf>
    <xf numFmtId="38" fontId="5" fillId="0" borderId="18" xfId="49" applyFont="1" applyBorder="1" applyAlignment="1">
      <alignment/>
    </xf>
    <xf numFmtId="38" fontId="5" fillId="0" borderId="18" xfId="49" applyFont="1" applyBorder="1" applyAlignment="1">
      <alignment horizontal="right"/>
    </xf>
    <xf numFmtId="38" fontId="5" fillId="0" borderId="14" xfId="49" applyFont="1" applyBorder="1" applyAlignment="1">
      <alignment/>
    </xf>
    <xf numFmtId="38" fontId="5" fillId="0" borderId="0" xfId="49" applyFont="1" applyBorder="1" applyAlignment="1">
      <alignment/>
    </xf>
    <xf numFmtId="38" fontId="5" fillId="0" borderId="0" xfId="49" applyFont="1" applyAlignment="1">
      <alignment/>
    </xf>
    <xf numFmtId="38" fontId="5" fillId="0" borderId="19" xfId="49" applyNumberFormat="1" applyFont="1" applyBorder="1" applyAlignment="1">
      <alignment horizontal="right"/>
    </xf>
    <xf numFmtId="38" fontId="5" fillId="39" borderId="18" xfId="49" applyFont="1" applyFill="1" applyBorder="1" applyAlignment="1">
      <alignment horizontal="right"/>
    </xf>
    <xf numFmtId="182" fontId="5" fillId="39" borderId="19" xfId="49" applyNumberFormat="1" applyFont="1" applyFill="1" applyBorder="1" applyAlignment="1">
      <alignment/>
    </xf>
    <xf numFmtId="38" fontId="5" fillId="39" borderId="18" xfId="49" applyFont="1" applyFill="1" applyBorder="1" applyAlignment="1">
      <alignment/>
    </xf>
    <xf numFmtId="182" fontId="5" fillId="39" borderId="19" xfId="49" applyNumberFormat="1" applyFont="1" applyFill="1" applyBorder="1" applyAlignment="1">
      <alignment horizontal="right"/>
    </xf>
    <xf numFmtId="38" fontId="5" fillId="0" borderId="0" xfId="49" applyNumberFormat="1" applyFont="1" applyBorder="1" applyAlignment="1">
      <alignment horizontal="right"/>
    </xf>
    <xf numFmtId="183" fontId="5" fillId="0" borderId="19" xfId="49" applyNumberFormat="1" applyFont="1" applyBorder="1" applyAlignment="1">
      <alignment horizontal="right"/>
    </xf>
    <xf numFmtId="0" fontId="5" fillId="0" borderId="0" xfId="0" applyFont="1" applyBorder="1" applyAlignment="1">
      <alignment horizontal="center" vertical="center" wrapText="1"/>
    </xf>
    <xf numFmtId="40" fontId="5" fillId="0" borderId="0" xfId="49" applyNumberFormat="1" applyFont="1" applyBorder="1" applyAlignment="1">
      <alignment horizontal="right"/>
    </xf>
    <xf numFmtId="40" fontId="5" fillId="0" borderId="19" xfId="49" applyNumberFormat="1" applyFont="1" applyBorder="1" applyAlignment="1">
      <alignment horizontal="right"/>
    </xf>
    <xf numFmtId="40" fontId="5" fillId="0" borderId="21" xfId="49" applyNumberFormat="1" applyFont="1" applyBorder="1" applyAlignment="1">
      <alignment horizontal="right"/>
    </xf>
    <xf numFmtId="40" fontId="5" fillId="0" borderId="14" xfId="49" applyNumberFormat="1" applyFont="1" applyBorder="1" applyAlignment="1">
      <alignment horizontal="right"/>
    </xf>
    <xf numFmtId="38" fontId="5" fillId="0" borderId="21" xfId="49"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right"/>
    </xf>
    <xf numFmtId="38" fontId="5" fillId="0" borderId="0" xfId="49" applyFont="1" applyFill="1" applyBorder="1" applyAlignment="1">
      <alignment horizontal="right"/>
    </xf>
    <xf numFmtId="0" fontId="5" fillId="0" borderId="10" xfId="0" applyFont="1" applyBorder="1" applyAlignment="1">
      <alignment/>
    </xf>
    <xf numFmtId="0" fontId="5" fillId="0" borderId="18" xfId="0" applyFont="1" applyFill="1" applyBorder="1" applyAlignment="1">
      <alignment/>
    </xf>
    <xf numFmtId="1" fontId="5" fillId="0" borderId="14" xfId="0" applyNumberFormat="1" applyFont="1" applyBorder="1" applyAlignment="1">
      <alignment horizontal="right"/>
    </xf>
    <xf numFmtId="38" fontId="5" fillId="0" borderId="17" xfId="49" applyFont="1" applyBorder="1" applyAlignment="1">
      <alignment horizontal="right"/>
    </xf>
    <xf numFmtId="38" fontId="5" fillId="0" borderId="18" xfId="49" applyFont="1" applyFill="1" applyBorder="1" applyAlignment="1">
      <alignment horizontal="right"/>
    </xf>
    <xf numFmtId="0" fontId="5" fillId="0" borderId="13" xfId="0" applyFont="1" applyFill="1" applyBorder="1" applyAlignment="1">
      <alignment/>
    </xf>
    <xf numFmtId="0" fontId="5" fillId="0" borderId="14"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right"/>
    </xf>
    <xf numFmtId="38" fontId="5" fillId="0" borderId="19" xfId="49" applyFont="1" applyFill="1" applyBorder="1" applyAlignment="1">
      <alignment horizontal="right"/>
    </xf>
    <xf numFmtId="0" fontId="5" fillId="0" borderId="14" xfId="0" applyFont="1" applyFill="1" applyBorder="1" applyAlignment="1">
      <alignment/>
    </xf>
    <xf numFmtId="0" fontId="5" fillId="0" borderId="19" xfId="0" applyFont="1" applyFill="1" applyBorder="1" applyAlignment="1">
      <alignment/>
    </xf>
    <xf numFmtId="38" fontId="5" fillId="0" borderId="14" xfId="49" applyFont="1" applyFill="1" applyBorder="1" applyAlignment="1">
      <alignment horizontal="right"/>
    </xf>
    <xf numFmtId="0" fontId="5" fillId="0" borderId="0" xfId="0" applyFont="1" applyBorder="1" applyAlignment="1">
      <alignment horizontal="center" vertical="center"/>
    </xf>
    <xf numFmtId="2" fontId="5" fillId="0" borderId="14" xfId="0" applyNumberFormat="1" applyFont="1" applyBorder="1" applyAlignment="1">
      <alignment horizontal="right"/>
    </xf>
    <xf numFmtId="0" fontId="5" fillId="0" borderId="17" xfId="0" applyFont="1" applyFill="1" applyBorder="1" applyAlignment="1">
      <alignment/>
    </xf>
    <xf numFmtId="182" fontId="5" fillId="0" borderId="19" xfId="49" applyNumberFormat="1" applyFont="1" applyFill="1" applyBorder="1" applyAlignment="1">
      <alignment horizontal="right"/>
    </xf>
    <xf numFmtId="0" fontId="5" fillId="0" borderId="17" xfId="0" applyFont="1" applyFill="1" applyBorder="1" applyAlignment="1">
      <alignment horizontal="right"/>
    </xf>
    <xf numFmtId="0" fontId="5" fillId="0" borderId="0" xfId="0" applyFont="1" applyFill="1" applyAlignment="1">
      <alignment/>
    </xf>
    <xf numFmtId="0" fontId="5" fillId="0" borderId="0" xfId="0" applyFont="1" applyFill="1" applyBorder="1" applyAlignment="1">
      <alignment horizontal="center" vertical="center"/>
    </xf>
    <xf numFmtId="1" fontId="5" fillId="0" borderId="14" xfId="0" applyNumberFormat="1" applyFont="1" applyFill="1" applyBorder="1" applyAlignment="1">
      <alignment horizontal="right"/>
    </xf>
    <xf numFmtId="181" fontId="5" fillId="0" borderId="19" xfId="0" applyNumberFormat="1" applyFont="1" applyFill="1" applyBorder="1" applyAlignment="1">
      <alignment horizontal="right"/>
    </xf>
    <xf numFmtId="182" fontId="5" fillId="0" borderId="14" xfId="49" applyNumberFormat="1" applyFont="1" applyFill="1" applyBorder="1" applyAlignment="1">
      <alignment horizontal="right"/>
    </xf>
    <xf numFmtId="38" fontId="5" fillId="0" borderId="19" xfId="49" applyNumberFormat="1" applyFont="1" applyFill="1" applyBorder="1" applyAlignment="1">
      <alignment horizontal="right"/>
    </xf>
    <xf numFmtId="180" fontId="5" fillId="0" borderId="14" xfId="0" applyNumberFormat="1" applyFont="1" applyBorder="1" applyAlignment="1">
      <alignment horizontal="right"/>
    </xf>
    <xf numFmtId="38" fontId="5" fillId="0" borderId="14" xfId="49" applyNumberFormat="1" applyFont="1" applyBorder="1" applyAlignment="1">
      <alignment horizontal="right"/>
    </xf>
    <xf numFmtId="183" fontId="5" fillId="0" borderId="14" xfId="49" applyNumberFormat="1" applyFont="1" applyBorder="1" applyAlignment="1">
      <alignment horizontal="right"/>
    </xf>
    <xf numFmtId="187" fontId="5" fillId="0" borderId="14" xfId="0" applyNumberFormat="1" applyFont="1" applyFill="1" applyBorder="1" applyAlignment="1">
      <alignment horizontal="right"/>
    </xf>
    <xf numFmtId="180" fontId="5" fillId="0" borderId="14" xfId="0" applyNumberFormat="1" applyFont="1" applyFill="1" applyBorder="1" applyAlignment="1">
      <alignment horizontal="right"/>
    </xf>
    <xf numFmtId="188" fontId="5" fillId="0" borderId="14" xfId="0" applyNumberFormat="1" applyFont="1" applyBorder="1" applyAlignment="1">
      <alignment horizontal="right"/>
    </xf>
    <xf numFmtId="187" fontId="5" fillId="0" borderId="19" xfId="0" applyNumberFormat="1" applyFont="1" applyBorder="1" applyAlignment="1">
      <alignment horizontal="right"/>
    </xf>
    <xf numFmtId="188" fontId="5" fillId="0" borderId="19" xfId="0" applyNumberFormat="1" applyFont="1" applyBorder="1" applyAlignment="1">
      <alignment horizontal="right"/>
    </xf>
    <xf numFmtId="2" fontId="5" fillId="0" borderId="19" xfId="0" applyNumberFormat="1" applyFont="1" applyBorder="1" applyAlignment="1">
      <alignment horizontal="right"/>
    </xf>
    <xf numFmtId="0" fontId="5" fillId="0" borderId="22" xfId="0" applyFont="1" applyBorder="1" applyAlignment="1">
      <alignment horizontal="center" vertical="center" shrinkToFit="1"/>
    </xf>
    <xf numFmtId="0" fontId="6" fillId="0" borderId="22" xfId="0" applyFont="1" applyBorder="1" applyAlignment="1">
      <alignment horizontal="center" vertical="center" shrinkToFit="1"/>
    </xf>
    <xf numFmtId="0" fontId="0" fillId="40" borderId="0" xfId="0" applyFill="1" applyAlignment="1">
      <alignment/>
    </xf>
    <xf numFmtId="38" fontId="5" fillId="0" borderId="18" xfId="0" applyNumberFormat="1" applyFont="1" applyBorder="1" applyAlignment="1">
      <alignment horizontal="right"/>
    </xf>
    <xf numFmtId="38" fontId="5" fillId="0" borderId="14" xfId="0" applyNumberFormat="1" applyFont="1" applyBorder="1" applyAlignment="1">
      <alignment horizontal="right"/>
    </xf>
    <xf numFmtId="187" fontId="5" fillId="0" borderId="19" xfId="0" applyNumberFormat="1" applyFont="1" applyBorder="1" applyAlignment="1">
      <alignment/>
    </xf>
    <xf numFmtId="1" fontId="5" fillId="0" borderId="19" xfId="0" applyNumberFormat="1" applyFont="1" applyFill="1" applyBorder="1" applyAlignment="1">
      <alignment horizontal="right"/>
    </xf>
    <xf numFmtId="0" fontId="5" fillId="0" borderId="0" xfId="0" applyFont="1" applyBorder="1" applyAlignment="1">
      <alignment horizontal="left" vertical="center"/>
    </xf>
    <xf numFmtId="38" fontId="5" fillId="41" borderId="19" xfId="49" applyFont="1" applyFill="1" applyBorder="1" applyAlignment="1">
      <alignment horizontal="right"/>
    </xf>
    <xf numFmtId="40" fontId="5" fillId="0" borderId="19" xfId="49" applyNumberFormat="1" applyFont="1" applyFill="1" applyBorder="1" applyAlignment="1">
      <alignment horizontal="right"/>
    </xf>
    <xf numFmtId="183" fontId="5" fillId="0" borderId="21" xfId="49" applyNumberFormat="1" applyFont="1" applyBorder="1" applyAlignment="1">
      <alignment horizontal="right"/>
    </xf>
    <xf numFmtId="0" fontId="5" fillId="0" borderId="18" xfId="0" applyFont="1" applyFill="1" applyBorder="1" applyAlignment="1">
      <alignment horizontal="left"/>
    </xf>
    <xf numFmtId="183" fontId="5" fillId="0" borderId="19" xfId="49" applyNumberFormat="1" applyFont="1" applyFill="1" applyBorder="1" applyAlignment="1">
      <alignment horizontal="right"/>
    </xf>
    <xf numFmtId="188" fontId="5" fillId="0" borderId="14" xfId="0" applyNumberFormat="1" applyFont="1" applyFill="1" applyBorder="1" applyAlignment="1">
      <alignment horizontal="right"/>
    </xf>
    <xf numFmtId="187" fontId="5" fillId="0" borderId="18" xfId="0" applyNumberFormat="1" applyFont="1" applyBorder="1" applyAlignment="1">
      <alignment horizontal="right"/>
    </xf>
    <xf numFmtId="188" fontId="5" fillId="0" borderId="18" xfId="0" applyNumberFormat="1" applyFont="1" applyBorder="1" applyAlignment="1">
      <alignment horizontal="right"/>
    </xf>
    <xf numFmtId="2" fontId="5" fillId="0" borderId="18" xfId="0" applyNumberFormat="1" applyFont="1" applyBorder="1" applyAlignment="1">
      <alignment horizontal="right"/>
    </xf>
    <xf numFmtId="1" fontId="5" fillId="0" borderId="18" xfId="0" applyNumberFormat="1" applyFont="1" applyFill="1" applyBorder="1" applyAlignment="1">
      <alignment horizontal="right"/>
    </xf>
    <xf numFmtId="38" fontId="5" fillId="39" borderId="19" xfId="49" applyNumberFormat="1" applyFont="1" applyFill="1" applyBorder="1" applyAlignment="1">
      <alignment/>
    </xf>
    <xf numFmtId="2" fontId="5" fillId="0" borderId="14" xfId="0" applyNumberFormat="1" applyFont="1" applyFill="1" applyBorder="1" applyAlignment="1">
      <alignment horizontal="right"/>
    </xf>
    <xf numFmtId="0" fontId="2" fillId="0" borderId="10" xfId="0" applyFont="1" applyBorder="1" applyAlignment="1">
      <alignment horizontal="center" vertical="justify"/>
    </xf>
    <xf numFmtId="0" fontId="5" fillId="0" borderId="18"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wrapText="1"/>
    </xf>
    <xf numFmtId="0" fontId="5" fillId="0" borderId="14" xfId="0" applyFont="1" applyBorder="1" applyAlignment="1">
      <alignment horizontal="center" wrapText="1"/>
    </xf>
    <xf numFmtId="0" fontId="5" fillId="0" borderId="23" xfId="0" applyFont="1" applyBorder="1" applyAlignment="1">
      <alignment horizontal="center" wrapText="1"/>
    </xf>
    <xf numFmtId="0" fontId="5" fillId="0" borderId="19" xfId="0" applyFont="1" applyBorder="1" applyAlignment="1">
      <alignment horizontal="center" wrapText="1"/>
    </xf>
    <xf numFmtId="0" fontId="5" fillId="0" borderId="0" xfId="0" applyFont="1" applyBorder="1" applyAlignment="1">
      <alignment horizontal="center" wrapText="1"/>
    </xf>
    <xf numFmtId="56" fontId="5" fillId="6" borderId="18" xfId="0" applyNumberFormat="1" applyFont="1" applyFill="1" applyBorder="1" applyAlignment="1">
      <alignment horizontal="center"/>
    </xf>
    <xf numFmtId="56" fontId="5" fillId="6" borderId="14" xfId="0" applyNumberFormat="1" applyFont="1" applyFill="1" applyBorder="1" applyAlignment="1">
      <alignment horizontal="center"/>
    </xf>
    <xf numFmtId="56" fontId="5" fillId="6" borderId="19" xfId="0" applyNumberFormat="1" applyFont="1" applyFill="1" applyBorder="1" applyAlignment="1">
      <alignment horizontal="center"/>
    </xf>
    <xf numFmtId="0" fontId="5" fillId="6" borderId="19" xfId="0" applyFont="1" applyFill="1" applyBorder="1" applyAlignment="1">
      <alignment horizontal="center"/>
    </xf>
    <xf numFmtId="56" fontId="5" fillId="0" borderId="18" xfId="0" applyNumberFormat="1" applyFont="1" applyBorder="1" applyAlignment="1">
      <alignment horizontal="center"/>
    </xf>
    <xf numFmtId="56" fontId="5" fillId="0" borderId="14" xfId="0" applyNumberFormat="1" applyFont="1" applyBorder="1" applyAlignment="1">
      <alignment horizontal="center"/>
    </xf>
    <xf numFmtId="56" fontId="5" fillId="0" borderId="19" xfId="0" applyNumberFormat="1" applyFont="1" applyBorder="1" applyAlignment="1">
      <alignment horizontal="center"/>
    </xf>
    <xf numFmtId="56" fontId="5" fillId="0" borderId="0" xfId="0" applyNumberFormat="1"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0" fillId="0" borderId="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92">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00B0F0"/>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00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FF"/>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00FF"/>
        </patternFill>
      </fill>
    </dxf>
    <dxf>
      <fill>
        <patternFill>
          <bgColor rgb="FFFF00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00B0F0"/>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00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FF"/>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00FF"/>
        </patternFill>
      </fill>
    </dxf>
    <dxf>
      <fill>
        <patternFill>
          <bgColor rgb="FFFF00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00B0F0"/>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00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FF"/>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FF00FF"/>
        </patternFill>
      </fill>
    </dxf>
    <dxf>
      <fill>
        <patternFill>
          <bgColor rgb="FFFF00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CC99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00B0F0"/>
        </patternFill>
      </fill>
    </dxf>
    <dxf>
      <fill>
        <patternFill>
          <bgColor rgb="FFFF99CC"/>
        </patternFill>
      </fill>
    </dxf>
    <dxf>
      <fill>
        <patternFill>
          <bgColor rgb="FFFFFF00"/>
        </patternFill>
      </fill>
    </dxf>
    <dxf>
      <fill>
        <patternFill>
          <bgColor rgb="FFCC99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FF"/>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CC9900"/>
        </patternFill>
      </fill>
    </dxf>
    <dxf>
      <fill>
        <patternFill>
          <bgColor rgb="FFFF00FF"/>
        </patternFill>
      </fill>
    </dxf>
    <dxf>
      <fill>
        <patternFill>
          <bgColor rgb="FFFF0000"/>
        </patternFill>
      </fill>
    </dxf>
    <dxf>
      <fill>
        <patternFill>
          <bgColor rgb="FFFF99CC"/>
        </patternFill>
      </fill>
    </dxf>
    <dxf>
      <fill>
        <patternFill>
          <bgColor rgb="FFFFFF00"/>
        </patternFill>
      </fill>
    </dxf>
    <dxf>
      <fill>
        <patternFill>
          <bgColor rgb="FFCC9900"/>
        </patternFill>
      </fill>
    </dxf>
    <dxf>
      <fill>
        <patternFill>
          <bgColor rgb="FFCC9900"/>
        </patternFill>
      </fill>
    </dxf>
    <dxf>
      <fill>
        <patternFill>
          <bgColor rgb="FFFFFF00"/>
        </patternFill>
      </fill>
    </dxf>
    <dxf>
      <fill>
        <patternFill>
          <bgColor rgb="FFFF99CC"/>
        </patternFill>
      </fill>
    </dxf>
    <dxf>
      <fill>
        <patternFill>
          <bgColor rgb="FFFF99CC"/>
        </patternFill>
      </fill>
    </dxf>
    <dxf>
      <fill>
        <patternFill>
          <bgColor rgb="FFFFFF00"/>
        </patternFill>
      </fill>
    </dxf>
    <dxf>
      <fill>
        <patternFill>
          <bgColor rgb="FF00B0F0"/>
        </patternFill>
      </fill>
    </dxf>
    <dxf>
      <fill>
        <patternFill>
          <bgColor rgb="FFCC9900"/>
        </patternFill>
      </fill>
    </dxf>
    <dxf>
      <fill>
        <patternFill>
          <bgColor rgb="FFFFFF00"/>
        </patternFill>
      </fill>
    </dxf>
    <dxf>
      <fill>
        <patternFill>
          <bgColor rgb="FFCC9900"/>
        </patternFill>
      </fill>
    </dxf>
    <dxf>
      <border/>
    </dxf>
    <dxf>
      <fill>
        <patternFill>
          <bgColor rgb="FFFF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C105"/>
  <sheetViews>
    <sheetView view="pageBreakPreview" zoomScaleNormal="25" zoomScaleSheetLayoutView="100" zoomScalePageLayoutView="0" workbookViewId="0" topLeftCell="A1">
      <pane xSplit="3" topLeftCell="D1" activePane="topRight" state="frozen"/>
      <selection pane="topLeft" activeCell="A1" sqref="A1"/>
      <selection pane="topRight" activeCell="AT36" sqref="AT36"/>
    </sheetView>
  </sheetViews>
  <sheetFormatPr defaultColWidth="9.00390625" defaultRowHeight="13.5"/>
  <cols>
    <col min="1" max="1" width="14.375" style="0" customWidth="1"/>
    <col min="2" max="2" width="4.00390625" style="0" customWidth="1"/>
    <col min="3" max="3" width="29.00390625" style="0" customWidth="1"/>
    <col min="4" max="4" width="2.125" style="0" customWidth="1"/>
    <col min="5" max="5" width="8.625" style="0" customWidth="1"/>
    <col min="6" max="6" width="2.125" style="0" customWidth="1"/>
    <col min="7" max="7" width="8.625" style="0" customWidth="1"/>
    <col min="8" max="8" width="2.125" style="0" customWidth="1"/>
    <col min="9" max="9" width="8.625" style="0" customWidth="1"/>
    <col min="10" max="10" width="2.125" style="0" customWidth="1"/>
    <col min="11" max="11" width="8.625" style="0" customWidth="1"/>
    <col min="12" max="12" width="2.75390625" style="0" customWidth="1"/>
    <col min="13" max="13" width="8.625" style="0" customWidth="1"/>
    <col min="14" max="14" width="2.125" style="0" customWidth="1"/>
    <col min="15" max="15" width="8.625" style="3" customWidth="1"/>
    <col min="16" max="16" width="2.125" style="0" customWidth="1"/>
    <col min="17" max="17" width="9.25390625" style="0" customWidth="1"/>
    <col min="18" max="18" width="2.125" style="0" customWidth="1"/>
    <col min="19" max="19" width="9.25390625" style="0" customWidth="1"/>
    <col min="20" max="20" width="2.125" style="0" customWidth="1"/>
    <col min="21" max="21" width="9.25390625" style="0" customWidth="1"/>
    <col min="22" max="22" width="2.125" style="0" customWidth="1"/>
    <col min="23" max="23" width="9.25390625" style="0" customWidth="1"/>
    <col min="24" max="24" width="2.25390625" style="0" customWidth="1"/>
    <col min="25" max="25" width="9.25390625" style="0" customWidth="1"/>
    <col min="26" max="26" width="2.125" style="0" customWidth="1"/>
    <col min="27" max="27" width="9.25390625" style="3" customWidth="1"/>
    <col min="28" max="28" width="2.125" style="0" customWidth="1"/>
    <col min="29" max="29" width="9.25390625" style="0" customWidth="1"/>
    <col min="30" max="30" width="2.125" style="0" customWidth="1"/>
    <col min="31" max="31" width="9.25390625" style="0" customWidth="1"/>
    <col min="32" max="32" width="2.125" style="0" customWidth="1"/>
    <col min="33" max="33" width="9.25390625" style="0" customWidth="1"/>
    <col min="34" max="34" width="2.125" style="0" customWidth="1"/>
    <col min="35" max="35" width="9.25390625" style="0" customWidth="1"/>
    <col min="36" max="36" width="2.375" style="0" customWidth="1"/>
    <col min="37" max="37" width="9.25390625" style="0" customWidth="1"/>
    <col min="38" max="38" width="2.125" style="0" customWidth="1"/>
    <col min="39" max="39" width="11.00390625" style="0" customWidth="1"/>
    <col min="40" max="40" width="13.25390625" style="0" customWidth="1"/>
    <col min="41" max="41" width="3.875" style="0" customWidth="1"/>
    <col min="42" max="42" width="28.875" style="0" customWidth="1"/>
    <col min="43" max="43" width="2.125" style="0" customWidth="1"/>
    <col min="44" max="44" width="9.25390625" style="0" customWidth="1"/>
    <col min="45" max="45" width="2.375" style="0" customWidth="1"/>
    <col min="46" max="46" width="9.25390625" style="0" customWidth="1"/>
    <col min="47" max="47" width="2.125" style="0" customWidth="1"/>
    <col min="48" max="48" width="9.25390625" style="0" customWidth="1"/>
    <col min="49" max="49" width="2.125" style="0" customWidth="1"/>
    <col min="50" max="50" width="9.25390625" style="0" customWidth="1"/>
    <col min="51" max="51" width="2.25390625" style="0" customWidth="1"/>
    <col min="52" max="52" width="9.25390625" style="0" customWidth="1"/>
    <col min="53" max="53" width="2.125" style="0" customWidth="1"/>
    <col min="54" max="54" width="9.25390625" style="0" customWidth="1"/>
    <col min="55" max="55" width="2.125" style="0" customWidth="1"/>
    <col min="56" max="56" width="9.25390625" style="0" customWidth="1"/>
    <col min="57" max="57" width="2.25390625" style="0" customWidth="1"/>
    <col min="58" max="58" width="9.25390625" style="0" customWidth="1"/>
    <col min="59" max="59" width="2.125" style="0" customWidth="1"/>
    <col min="60" max="60" width="9.25390625" style="0" customWidth="1"/>
    <col min="61" max="61" width="2.125" style="0" customWidth="1"/>
    <col min="62" max="62" width="9.25390625" style="0" customWidth="1"/>
    <col min="63" max="63" width="2.125" style="0" customWidth="1"/>
    <col min="64" max="64" width="9.25390625" style="0" customWidth="1"/>
    <col min="65" max="65" width="2.125" style="0" customWidth="1"/>
    <col min="66" max="66" width="9.25390625" style="0" customWidth="1"/>
    <col min="67" max="67" width="2.125" style="0" customWidth="1"/>
    <col min="68" max="68" width="9.25390625" style="0" customWidth="1"/>
    <col min="69" max="69" width="2.125" style="0" customWidth="1"/>
    <col min="70" max="70" width="9.25390625" style="0" customWidth="1"/>
    <col min="71" max="71" width="2.125" style="0" customWidth="1"/>
    <col min="72" max="72" width="9.25390625" style="0" customWidth="1"/>
    <col min="73" max="73" width="2.125" style="0" customWidth="1"/>
    <col min="74" max="74" width="9.25390625" style="0" customWidth="1"/>
    <col min="75" max="75" width="2.125" style="0" customWidth="1"/>
    <col min="76" max="76" width="9.25390625" style="0" customWidth="1"/>
    <col min="77" max="77" width="2.125" style="0" customWidth="1"/>
    <col min="78" max="78" width="9.25390625" style="0" customWidth="1"/>
    <col min="79" max="79" width="11.50390625" style="0" customWidth="1"/>
    <col min="80" max="80" width="3.875" style="0" customWidth="1"/>
    <col min="81" max="81" width="28.875" style="0" customWidth="1"/>
    <col min="82" max="82" width="2.125" style="0" customWidth="1"/>
    <col min="83" max="83" width="9.25390625" style="0" customWidth="1"/>
    <col min="84" max="84" width="2.125" style="0" customWidth="1"/>
    <col min="85" max="85" width="9.25390625" style="0" customWidth="1"/>
    <col min="86" max="86" width="2.125" style="0" customWidth="1"/>
    <col min="87" max="87" width="9.25390625" style="0" customWidth="1"/>
    <col min="88" max="88" width="2.125" style="0" customWidth="1"/>
    <col min="89" max="89" width="9.25390625" style="0" customWidth="1"/>
    <col min="90" max="90" width="2.125" style="0" customWidth="1"/>
    <col min="91" max="91" width="9.25390625" style="0" customWidth="1"/>
    <col min="92" max="92" width="2.125" style="0" customWidth="1"/>
    <col min="93" max="93" width="9.25390625" style="0" customWidth="1"/>
    <col min="94" max="94" width="2.125" style="0" customWidth="1"/>
    <col min="95" max="95" width="9.25390625" style="0" customWidth="1"/>
    <col min="96" max="96" width="2.125" style="0" customWidth="1"/>
    <col min="97" max="97" width="9.25390625" style="0" customWidth="1"/>
    <col min="98" max="98" width="2.125" style="0" customWidth="1"/>
    <col min="99" max="99" width="9.25390625" style="0" customWidth="1"/>
    <col min="100" max="100" width="2.125" style="0" customWidth="1"/>
    <col min="101" max="101" width="9.25390625" style="0" customWidth="1"/>
    <col min="102" max="102" width="2.125" style="0" customWidth="1"/>
    <col min="103" max="103" width="9.25390625" style="0" customWidth="1"/>
    <col min="104" max="104" width="2.125" style="0" customWidth="1"/>
    <col min="105" max="105" width="9.25390625" style="0" customWidth="1"/>
  </cols>
  <sheetData>
    <row r="1" spans="1:107" ht="23.25" customHeight="1">
      <c r="A1" s="2" t="s">
        <v>46</v>
      </c>
      <c r="B1" s="2"/>
      <c r="C1" s="2"/>
      <c r="D1" s="2"/>
      <c r="E1" s="2"/>
      <c r="F1" s="2"/>
      <c r="G1" s="2"/>
      <c r="H1" s="2"/>
      <c r="I1" s="151" t="s">
        <v>21</v>
      </c>
      <c r="J1" s="151"/>
      <c r="K1" s="151"/>
      <c r="L1" s="5"/>
      <c r="M1" s="6" t="s">
        <v>15</v>
      </c>
      <c r="N1" s="6"/>
      <c r="O1" s="7" t="s">
        <v>16</v>
      </c>
      <c r="P1" s="6"/>
      <c r="Q1" s="8" t="s">
        <v>17</v>
      </c>
      <c r="R1" s="6"/>
      <c r="S1" s="9" t="s">
        <v>18</v>
      </c>
      <c r="T1" s="6"/>
      <c r="U1" s="10" t="s">
        <v>19</v>
      </c>
      <c r="V1" s="6"/>
      <c r="W1" s="11" t="s">
        <v>20</v>
      </c>
      <c r="Y1" s="133" t="s">
        <v>22</v>
      </c>
      <c r="AA1" s="3" t="s">
        <v>3</v>
      </c>
      <c r="AC1" s="133" t="s">
        <v>22</v>
      </c>
      <c r="AI1" s="4"/>
      <c r="AN1" s="2" t="str">
        <f>A1</f>
        <v>平成２７年度河川水質調査結果表</v>
      </c>
      <c r="AV1" s="151" t="s">
        <v>21</v>
      </c>
      <c r="AW1" s="151"/>
      <c r="AX1" s="151"/>
      <c r="AY1" s="5"/>
      <c r="AZ1" s="6" t="s">
        <v>15</v>
      </c>
      <c r="BA1" s="6"/>
      <c r="BB1" s="7" t="s">
        <v>16</v>
      </c>
      <c r="BC1" s="6"/>
      <c r="BD1" s="8" t="s">
        <v>17</v>
      </c>
      <c r="BE1" s="6"/>
      <c r="BF1" s="9" t="s">
        <v>18</v>
      </c>
      <c r="BG1" s="6"/>
      <c r="BH1" s="10" t="s">
        <v>19</v>
      </c>
      <c r="BI1" s="6"/>
      <c r="BJ1" s="11" t="s">
        <v>20</v>
      </c>
      <c r="BL1" s="133" t="s">
        <v>22</v>
      </c>
      <c r="BN1" s="3" t="s">
        <v>3</v>
      </c>
      <c r="BP1" s="133" t="s">
        <v>22</v>
      </c>
      <c r="CA1" s="38"/>
      <c r="CB1" s="1"/>
      <c r="CC1" s="1"/>
      <c r="CD1" s="1"/>
      <c r="CE1" s="1"/>
      <c r="CF1" s="1"/>
      <c r="CG1" s="1"/>
      <c r="CH1" s="1"/>
      <c r="CI1" s="22"/>
      <c r="CJ1" s="1"/>
      <c r="CK1" s="39"/>
      <c r="CL1" s="40"/>
      <c r="CM1" s="19"/>
      <c r="CN1" s="19"/>
      <c r="CO1" s="20"/>
      <c r="CP1" s="19"/>
      <c r="CQ1" s="19"/>
      <c r="CR1" s="19"/>
      <c r="CS1" s="19"/>
      <c r="CT1" s="19"/>
      <c r="CU1" s="19"/>
      <c r="CV1" s="19"/>
      <c r="CW1" s="19"/>
      <c r="CX1" s="18"/>
      <c r="CY1" s="18"/>
      <c r="CZ1" s="18"/>
      <c r="DA1" s="41"/>
      <c r="DB1" s="15"/>
      <c r="DC1" s="15"/>
    </row>
    <row r="2" spans="1:105" s="46" customFormat="1" ht="27" customHeight="1">
      <c r="A2" s="42"/>
      <c r="B2" s="43"/>
      <c r="C2" s="44" t="s">
        <v>0</v>
      </c>
      <c r="D2" s="152" t="s">
        <v>35</v>
      </c>
      <c r="E2" s="153"/>
      <c r="F2" s="154"/>
      <c r="G2" s="154"/>
      <c r="H2" s="154"/>
      <c r="I2" s="154"/>
      <c r="J2" s="153"/>
      <c r="K2" s="153"/>
      <c r="L2" s="153"/>
      <c r="M2" s="153"/>
      <c r="N2" s="153"/>
      <c r="O2" s="155"/>
      <c r="P2" s="152" t="s">
        <v>33</v>
      </c>
      <c r="Q2" s="153"/>
      <c r="R2" s="154"/>
      <c r="S2" s="154"/>
      <c r="T2" s="154"/>
      <c r="U2" s="154"/>
      <c r="V2" s="153"/>
      <c r="W2" s="153"/>
      <c r="X2" s="153"/>
      <c r="Y2" s="153"/>
      <c r="Z2" s="153"/>
      <c r="AA2" s="155"/>
      <c r="AB2" s="152" t="s">
        <v>37</v>
      </c>
      <c r="AC2" s="153"/>
      <c r="AD2" s="154"/>
      <c r="AE2" s="154"/>
      <c r="AF2" s="154"/>
      <c r="AG2" s="154"/>
      <c r="AH2" s="153"/>
      <c r="AI2" s="153"/>
      <c r="AJ2" s="153"/>
      <c r="AK2" s="153"/>
      <c r="AL2" s="153"/>
      <c r="AM2" s="155"/>
      <c r="AN2" s="42"/>
      <c r="AO2" s="43"/>
      <c r="AP2" s="44" t="s">
        <v>0</v>
      </c>
      <c r="AQ2" s="156" t="s">
        <v>38</v>
      </c>
      <c r="AR2" s="157"/>
      <c r="AS2" s="158"/>
      <c r="AT2" s="158"/>
      <c r="AU2" s="158"/>
      <c r="AV2" s="158"/>
      <c r="AW2" s="157"/>
      <c r="AX2" s="157"/>
      <c r="AY2" s="157"/>
      <c r="AZ2" s="157"/>
      <c r="BA2" s="157"/>
      <c r="BB2" s="157"/>
      <c r="BC2" s="152" t="s">
        <v>40</v>
      </c>
      <c r="BD2" s="153"/>
      <c r="BE2" s="154"/>
      <c r="BF2" s="154"/>
      <c r="BG2" s="154"/>
      <c r="BH2" s="154"/>
      <c r="BI2" s="154"/>
      <c r="BJ2" s="154"/>
      <c r="BK2" s="153"/>
      <c r="BL2" s="153"/>
      <c r="BM2" s="153"/>
      <c r="BN2" s="155"/>
      <c r="BO2" s="156" t="s">
        <v>41</v>
      </c>
      <c r="BP2" s="157"/>
      <c r="BQ2" s="158"/>
      <c r="BR2" s="158"/>
      <c r="BS2" s="158"/>
      <c r="BT2" s="158"/>
      <c r="BU2" s="157"/>
      <c r="BV2" s="157"/>
      <c r="BW2" s="157"/>
      <c r="BX2" s="157"/>
      <c r="BY2" s="157"/>
      <c r="BZ2" s="159"/>
      <c r="CC2" s="47"/>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row>
    <row r="3" spans="1:105" s="46" customFormat="1" ht="14.25">
      <c r="A3" s="48"/>
      <c r="B3" s="49"/>
      <c r="C3" s="44" t="s">
        <v>14</v>
      </c>
      <c r="D3" s="161">
        <v>42152</v>
      </c>
      <c r="E3" s="162"/>
      <c r="F3" s="161"/>
      <c r="G3" s="162"/>
      <c r="H3" s="161"/>
      <c r="I3" s="163"/>
      <c r="J3" s="162"/>
      <c r="K3" s="163"/>
      <c r="L3" s="161"/>
      <c r="M3" s="164"/>
      <c r="N3" s="152" t="s">
        <v>13</v>
      </c>
      <c r="O3" s="155"/>
      <c r="P3" s="165">
        <f>D3</f>
        <v>42152</v>
      </c>
      <c r="Q3" s="166"/>
      <c r="R3" s="165">
        <f>IF(F3="","",F3)</f>
      </c>
      <c r="S3" s="166"/>
      <c r="T3" s="165">
        <f>IF(H3="","",H3)</f>
      </c>
      <c r="U3" s="166"/>
      <c r="V3" s="165">
        <f>IF(J3="","",J3)</f>
      </c>
      <c r="W3" s="166"/>
      <c r="X3" s="165"/>
      <c r="Y3" s="167"/>
      <c r="Z3" s="152" t="s">
        <v>13</v>
      </c>
      <c r="AA3" s="155"/>
      <c r="AB3" s="165">
        <f>P3</f>
        <v>42152</v>
      </c>
      <c r="AC3" s="166"/>
      <c r="AD3" s="165">
        <f>R3</f>
      </c>
      <c r="AE3" s="166"/>
      <c r="AF3" s="165">
        <f>T3</f>
      </c>
      <c r="AG3" s="167"/>
      <c r="AH3" s="166">
        <f>V3</f>
      </c>
      <c r="AI3" s="167"/>
      <c r="AJ3" s="165"/>
      <c r="AK3" s="155"/>
      <c r="AL3" s="152" t="s">
        <v>13</v>
      </c>
      <c r="AM3" s="155"/>
      <c r="AN3" s="48"/>
      <c r="AO3" s="49"/>
      <c r="AP3" s="44" t="s">
        <v>14</v>
      </c>
      <c r="AQ3" s="165">
        <f>AB3</f>
        <v>42152</v>
      </c>
      <c r="AR3" s="166"/>
      <c r="AS3" s="165">
        <f>AD3</f>
      </c>
      <c r="AT3" s="166"/>
      <c r="AU3" s="165">
        <f>AF3</f>
      </c>
      <c r="AV3" s="167"/>
      <c r="AW3" s="166">
        <f>AH3</f>
      </c>
      <c r="AX3" s="167"/>
      <c r="AY3" s="165"/>
      <c r="AZ3" s="155"/>
      <c r="BA3" s="152" t="s">
        <v>13</v>
      </c>
      <c r="BB3" s="153"/>
      <c r="BC3" s="165">
        <f>AQ3</f>
        <v>42152</v>
      </c>
      <c r="BD3" s="166"/>
      <c r="BE3" s="165">
        <f>AS3</f>
      </c>
      <c r="BF3" s="166"/>
      <c r="BG3" s="165">
        <f>AU3</f>
      </c>
      <c r="BH3" s="166"/>
      <c r="BI3" s="165">
        <f>AW3</f>
      </c>
      <c r="BJ3" s="167"/>
      <c r="BK3" s="166"/>
      <c r="BL3" s="155"/>
      <c r="BM3" s="152" t="s">
        <v>13</v>
      </c>
      <c r="BN3" s="155"/>
      <c r="BO3" s="165">
        <f>BC3</f>
        <v>42152</v>
      </c>
      <c r="BP3" s="166"/>
      <c r="BQ3" s="165">
        <f>BE3</f>
      </c>
      <c r="BR3" s="166"/>
      <c r="BS3" s="165">
        <f>BG3</f>
      </c>
      <c r="BT3" s="167"/>
      <c r="BU3" s="166">
        <f>BI3</f>
      </c>
      <c r="BV3" s="167"/>
      <c r="BW3" s="166"/>
      <c r="BX3" s="155"/>
      <c r="BY3" s="152" t="s">
        <v>13</v>
      </c>
      <c r="BZ3" s="155"/>
      <c r="CC3" s="47"/>
      <c r="CD3" s="168"/>
      <c r="CE3" s="168"/>
      <c r="CF3" s="168"/>
      <c r="CG3" s="168"/>
      <c r="CH3" s="168"/>
      <c r="CI3" s="168"/>
      <c r="CJ3" s="168"/>
      <c r="CK3" s="168"/>
      <c r="CL3" s="168"/>
      <c r="CM3" s="169"/>
      <c r="CN3" s="169"/>
      <c r="CO3" s="169"/>
      <c r="CP3" s="168"/>
      <c r="CQ3" s="168"/>
      <c r="CR3" s="168"/>
      <c r="CS3" s="168"/>
      <c r="CT3" s="168"/>
      <c r="CU3" s="168"/>
      <c r="CV3" s="168"/>
      <c r="CW3" s="168"/>
      <c r="CX3" s="168"/>
      <c r="CY3" s="169"/>
      <c r="CZ3" s="169"/>
      <c r="DA3" s="169"/>
    </row>
    <row r="4" spans="1:105" s="46" customFormat="1" ht="17.25" customHeight="1" thickBot="1">
      <c r="A4" s="48"/>
      <c r="B4" s="50"/>
      <c r="C4" s="51" t="s">
        <v>4</v>
      </c>
      <c r="D4" s="52"/>
      <c r="E4" s="70">
        <v>10.5</v>
      </c>
      <c r="F4" s="54"/>
      <c r="G4" s="53"/>
      <c r="H4" s="54"/>
      <c r="I4" s="55"/>
      <c r="J4" s="56"/>
      <c r="K4" s="55"/>
      <c r="L4" s="52"/>
      <c r="M4" s="57"/>
      <c r="N4" s="54"/>
      <c r="O4" s="58">
        <f>AVERAGE(E4,G4,I4,K4,M4)</f>
        <v>10.5</v>
      </c>
      <c r="P4" s="54"/>
      <c r="Q4" s="59">
        <v>11.7</v>
      </c>
      <c r="R4" s="54"/>
      <c r="S4" s="59"/>
      <c r="T4" s="60"/>
      <c r="U4" s="61"/>
      <c r="V4" s="56"/>
      <c r="W4" s="55"/>
      <c r="X4" s="60"/>
      <c r="Y4" s="61"/>
      <c r="Z4" s="60"/>
      <c r="AA4" s="58">
        <f>AVERAGE(Q4,S4,U4,W4,Y4)</f>
        <v>11.7</v>
      </c>
      <c r="AB4" s="60"/>
      <c r="AC4" s="53">
        <v>11.1</v>
      </c>
      <c r="AD4" s="54"/>
      <c r="AE4" s="70"/>
      <c r="AF4" s="62"/>
      <c r="AG4" s="57"/>
      <c r="AH4" s="56"/>
      <c r="AI4" s="55"/>
      <c r="AJ4" s="54"/>
      <c r="AK4" s="57"/>
      <c r="AL4" s="54"/>
      <c r="AM4" s="58">
        <f>AVERAGE(AC4,AE4,AG4,AI4,AK4)</f>
        <v>11.1</v>
      </c>
      <c r="AN4" s="63"/>
      <c r="AO4" s="50"/>
      <c r="AP4" s="51" t="s">
        <v>4</v>
      </c>
      <c r="AQ4" s="52"/>
      <c r="AR4" s="70">
        <v>11</v>
      </c>
      <c r="AS4" s="54"/>
      <c r="AT4" s="53"/>
      <c r="AU4" s="54"/>
      <c r="AV4" s="136"/>
      <c r="AW4" s="56"/>
      <c r="AX4" s="55"/>
      <c r="AY4" s="52"/>
      <c r="AZ4" s="57"/>
      <c r="BA4" s="54"/>
      <c r="BB4" s="65">
        <f>AVERAGE(AR4,AT4,AV4,AX4,AZ4)</f>
        <v>11</v>
      </c>
      <c r="BC4" s="54"/>
      <c r="BD4" s="53">
        <v>10.9</v>
      </c>
      <c r="BE4" s="54"/>
      <c r="BF4" s="53"/>
      <c r="BG4" s="54"/>
      <c r="BH4" s="56"/>
      <c r="BI4" s="52"/>
      <c r="BJ4" s="55"/>
      <c r="BK4" s="56"/>
      <c r="BL4" s="57"/>
      <c r="BM4" s="54"/>
      <c r="BN4" s="58">
        <f>AVERAGE(BD4,BF4,BH4,BJ4,BL4)</f>
        <v>10.9</v>
      </c>
      <c r="BO4" s="54"/>
      <c r="BP4" s="53">
        <v>10.5</v>
      </c>
      <c r="BQ4" s="54"/>
      <c r="BR4" s="70"/>
      <c r="BS4" s="54"/>
      <c r="BT4" s="55"/>
      <c r="BU4" s="56"/>
      <c r="BV4" s="55"/>
      <c r="BW4" s="52"/>
      <c r="BX4" s="66"/>
      <c r="BY4" s="54"/>
      <c r="BZ4" s="58">
        <f>AVERAGE(BP4,BR4,BT4,BV4,BX4)</f>
        <v>10.5</v>
      </c>
      <c r="CD4" s="67"/>
      <c r="CE4" s="67"/>
      <c r="CF4" s="67"/>
      <c r="CG4" s="67"/>
      <c r="CH4" s="67"/>
      <c r="CK4" s="68"/>
      <c r="CM4" s="67"/>
      <c r="CN4" s="67"/>
      <c r="CO4" s="69"/>
      <c r="CP4" s="67"/>
      <c r="CQ4" s="67"/>
      <c r="CR4" s="67"/>
      <c r="CS4" s="67"/>
      <c r="CT4" s="67"/>
      <c r="CW4" s="68"/>
      <c r="CY4" s="67"/>
      <c r="CZ4" s="67"/>
      <c r="DA4" s="69"/>
    </row>
    <row r="5" spans="1:105" s="71" customFormat="1" ht="17.25" customHeight="1">
      <c r="A5" s="170" t="s">
        <v>2</v>
      </c>
      <c r="B5" s="50">
        <v>1</v>
      </c>
      <c r="C5" s="51" t="s">
        <v>1</v>
      </c>
      <c r="D5" s="52"/>
      <c r="E5" s="70">
        <v>7.3</v>
      </c>
      <c r="F5" s="54"/>
      <c r="G5" s="53"/>
      <c r="H5" s="54"/>
      <c r="I5" s="43"/>
      <c r="J5" s="56"/>
      <c r="K5" s="55"/>
      <c r="L5" s="52"/>
      <c r="M5" s="57"/>
      <c r="N5" s="54"/>
      <c r="O5" s="58">
        <f aca="true" t="shared" si="0" ref="O5:O10">AVERAGE(E5,G5,I5,K5,M5)</f>
        <v>7.3</v>
      </c>
      <c r="P5" s="54"/>
      <c r="Q5" s="53">
        <v>7.1</v>
      </c>
      <c r="R5" s="54"/>
      <c r="S5" s="53"/>
      <c r="T5" s="54"/>
      <c r="U5" s="57"/>
      <c r="V5" s="56"/>
      <c r="W5" s="55"/>
      <c r="X5" s="54"/>
      <c r="Y5" s="57"/>
      <c r="Z5" s="54"/>
      <c r="AA5" s="58">
        <f aca="true" t="shared" si="1" ref="AA5:AA10">AVERAGE(Q5,S5,U5,W5,Y5)</f>
        <v>7.1</v>
      </c>
      <c r="AB5" s="54"/>
      <c r="AC5" s="53">
        <v>7.2</v>
      </c>
      <c r="AD5" s="54"/>
      <c r="AE5" s="53"/>
      <c r="AF5" s="54"/>
      <c r="AG5" s="57"/>
      <c r="AH5" s="56"/>
      <c r="AI5" s="55"/>
      <c r="AJ5" s="54"/>
      <c r="AK5" s="57"/>
      <c r="AL5" s="54"/>
      <c r="AM5" s="58">
        <f aca="true" t="shared" si="2" ref="AM5:AM10">AVERAGE(AC5,AE5,AG5,AI5,AK5)</f>
        <v>7.2</v>
      </c>
      <c r="AN5" s="171" t="s">
        <v>2</v>
      </c>
      <c r="AO5" s="50">
        <v>1</v>
      </c>
      <c r="AP5" s="51" t="s">
        <v>1</v>
      </c>
      <c r="AQ5" s="52"/>
      <c r="AR5" s="53">
        <v>7.8</v>
      </c>
      <c r="AS5" s="54"/>
      <c r="AT5" s="53"/>
      <c r="AU5" s="54"/>
      <c r="AV5" s="55"/>
      <c r="AW5" s="56"/>
      <c r="AX5" s="55"/>
      <c r="AY5" s="52"/>
      <c r="AZ5" s="57"/>
      <c r="BA5" s="54"/>
      <c r="BB5" s="65">
        <f aca="true" t="shared" si="3" ref="BB5:BB10">AVERAGE(AR5,AT5,AV5,AX5,AZ5)</f>
        <v>7.8</v>
      </c>
      <c r="BC5" s="54"/>
      <c r="BD5" s="53">
        <v>7.8</v>
      </c>
      <c r="BE5" s="54"/>
      <c r="BF5" s="53"/>
      <c r="BG5" s="54"/>
      <c r="BH5" s="56"/>
      <c r="BI5" s="52"/>
      <c r="BJ5" s="55"/>
      <c r="BK5" s="56"/>
      <c r="BL5" s="57"/>
      <c r="BM5" s="54"/>
      <c r="BN5" s="58">
        <f aca="true" t="shared" si="4" ref="BN5:BN10">AVERAGE(BD5,BF5,BH5,BJ5,BL5)</f>
        <v>7.8</v>
      </c>
      <c r="BO5" s="54"/>
      <c r="BP5" s="53">
        <v>7.4</v>
      </c>
      <c r="BQ5" s="54"/>
      <c r="BR5" s="53"/>
      <c r="BS5" s="54"/>
      <c r="BT5" s="55"/>
      <c r="BU5" s="56"/>
      <c r="BV5" s="55"/>
      <c r="BW5" s="52"/>
      <c r="BX5" s="57"/>
      <c r="BY5" s="54"/>
      <c r="BZ5" s="58">
        <f aca="true" t="shared" si="5" ref="BZ5:BZ13">AVERAGE(BP5,BR5,BT5,BV5,BX5)</f>
        <v>7.4</v>
      </c>
      <c r="CA5" s="173"/>
      <c r="CB5" s="46"/>
      <c r="CC5" s="46"/>
      <c r="CD5" s="67"/>
      <c r="CE5" s="67"/>
      <c r="CF5" s="67"/>
      <c r="CG5" s="67"/>
      <c r="CH5" s="67"/>
      <c r="CI5" s="46"/>
      <c r="CJ5" s="46"/>
      <c r="CK5" s="46"/>
      <c r="CL5" s="46"/>
      <c r="CM5" s="67"/>
      <c r="CN5" s="67"/>
      <c r="CO5" s="69"/>
      <c r="CP5" s="67"/>
      <c r="CQ5" s="67"/>
      <c r="CR5" s="67"/>
      <c r="CS5" s="67"/>
      <c r="CT5" s="67"/>
      <c r="CU5" s="46"/>
      <c r="CV5" s="46"/>
      <c r="CW5" s="46"/>
      <c r="CX5" s="46"/>
      <c r="CY5" s="67"/>
      <c r="CZ5" s="67"/>
      <c r="DA5" s="69"/>
    </row>
    <row r="6" spans="1:105" s="71" customFormat="1" ht="17.25" customHeight="1">
      <c r="A6" s="171"/>
      <c r="B6" s="55">
        <v>2</v>
      </c>
      <c r="C6" s="51" t="s">
        <v>6</v>
      </c>
      <c r="D6" s="52"/>
      <c r="E6" s="53">
        <v>0.7</v>
      </c>
      <c r="F6" s="52"/>
      <c r="G6" s="53"/>
      <c r="H6" s="52"/>
      <c r="I6" s="55"/>
      <c r="J6" s="56"/>
      <c r="K6" s="55"/>
      <c r="L6" s="52"/>
      <c r="M6" s="57"/>
      <c r="N6" s="52"/>
      <c r="O6" s="58">
        <f t="shared" si="0"/>
        <v>0.7</v>
      </c>
      <c r="P6" s="54"/>
      <c r="Q6" s="122">
        <v>0.5</v>
      </c>
      <c r="R6" s="54"/>
      <c r="S6" s="122"/>
      <c r="T6" s="54"/>
      <c r="U6" s="57"/>
      <c r="V6" s="56"/>
      <c r="W6" s="55"/>
      <c r="X6" s="54"/>
      <c r="Y6" s="57"/>
      <c r="Z6" s="52"/>
      <c r="AA6" s="58">
        <f t="shared" si="1"/>
        <v>0.5</v>
      </c>
      <c r="AB6" s="52" t="s">
        <v>45</v>
      </c>
      <c r="AC6" s="53">
        <v>0.5</v>
      </c>
      <c r="AD6" s="52"/>
      <c r="AE6" s="53"/>
      <c r="AF6" s="52"/>
      <c r="AG6" s="57"/>
      <c r="AH6" s="56"/>
      <c r="AI6" s="55"/>
      <c r="AJ6" s="52"/>
      <c r="AK6" s="57"/>
      <c r="AL6" s="52"/>
      <c r="AM6" s="58">
        <f t="shared" si="2"/>
        <v>0.5</v>
      </c>
      <c r="AN6" s="171"/>
      <c r="AO6" s="55">
        <v>2</v>
      </c>
      <c r="AP6" s="51" t="s">
        <v>6</v>
      </c>
      <c r="AQ6" s="52"/>
      <c r="AR6" s="53">
        <v>0.7</v>
      </c>
      <c r="AS6" s="52"/>
      <c r="AT6" s="53"/>
      <c r="AU6" s="52"/>
      <c r="AV6" s="57"/>
      <c r="AW6" s="52"/>
      <c r="AX6" s="57"/>
      <c r="AY6" s="52"/>
      <c r="AZ6" s="55"/>
      <c r="BA6" s="52"/>
      <c r="BB6" s="65">
        <f t="shared" si="3"/>
        <v>0.7</v>
      </c>
      <c r="BC6" s="52"/>
      <c r="BD6" s="53">
        <v>1.8</v>
      </c>
      <c r="BE6" s="52"/>
      <c r="BF6" s="53"/>
      <c r="BG6" s="54"/>
      <c r="BH6" s="56"/>
      <c r="BI6" s="52"/>
      <c r="BJ6" s="55"/>
      <c r="BK6" s="56"/>
      <c r="BL6" s="53"/>
      <c r="BM6" s="52"/>
      <c r="BN6" s="58">
        <f t="shared" si="4"/>
        <v>1.8</v>
      </c>
      <c r="BO6" s="52"/>
      <c r="BP6" s="53">
        <v>1</v>
      </c>
      <c r="BQ6" s="52"/>
      <c r="BR6" s="53"/>
      <c r="BS6" s="52"/>
      <c r="BT6" s="55"/>
      <c r="BU6" s="56"/>
      <c r="BV6" s="55"/>
      <c r="BW6" s="52"/>
      <c r="BX6" s="55"/>
      <c r="BY6" s="52"/>
      <c r="BZ6" s="58">
        <f t="shared" si="5"/>
        <v>1</v>
      </c>
      <c r="CA6" s="173"/>
      <c r="CB6" s="46"/>
      <c r="CC6" s="46"/>
      <c r="CD6" s="67"/>
      <c r="CE6" s="67"/>
      <c r="CF6" s="46"/>
      <c r="CG6" s="67"/>
      <c r="CH6" s="46"/>
      <c r="CI6" s="46"/>
      <c r="CJ6" s="46"/>
      <c r="CK6" s="46"/>
      <c r="CL6" s="46"/>
      <c r="CM6" s="67"/>
      <c r="CN6" s="67"/>
      <c r="CO6" s="69"/>
      <c r="CP6" s="67"/>
      <c r="CQ6" s="67"/>
      <c r="CR6" s="46"/>
      <c r="CS6" s="67"/>
      <c r="CT6" s="46"/>
      <c r="CU6" s="46"/>
      <c r="CV6" s="46"/>
      <c r="CW6" s="46"/>
      <c r="CX6" s="46"/>
      <c r="CY6" s="67"/>
      <c r="CZ6" s="67"/>
      <c r="DA6" s="69"/>
    </row>
    <row r="7" spans="1:105" s="116" customFormat="1" ht="17.25" customHeight="1">
      <c r="A7" s="171"/>
      <c r="B7" s="109">
        <v>3</v>
      </c>
      <c r="C7" s="103" t="s">
        <v>5</v>
      </c>
      <c r="D7" s="99" t="s">
        <v>45</v>
      </c>
      <c r="E7" s="104">
        <v>1</v>
      </c>
      <c r="F7" s="52"/>
      <c r="G7" s="104"/>
      <c r="H7" s="105"/>
      <c r="I7" s="113"/>
      <c r="J7" s="52"/>
      <c r="K7" s="109"/>
      <c r="L7" s="99"/>
      <c r="M7" s="106"/>
      <c r="N7" s="99"/>
      <c r="O7" s="114">
        <f t="shared" si="0"/>
        <v>1</v>
      </c>
      <c r="P7" s="99"/>
      <c r="Q7" s="104">
        <v>2</v>
      </c>
      <c r="R7" s="99"/>
      <c r="S7" s="104"/>
      <c r="T7" s="105"/>
      <c r="U7" s="106"/>
      <c r="V7" s="52"/>
      <c r="W7" s="109"/>
      <c r="X7" s="105"/>
      <c r="Y7" s="106"/>
      <c r="Z7" s="99"/>
      <c r="AA7" s="114">
        <f t="shared" si="1"/>
        <v>2</v>
      </c>
      <c r="AB7" s="99" t="s">
        <v>45</v>
      </c>
      <c r="AC7" s="104">
        <v>1</v>
      </c>
      <c r="AD7" s="52"/>
      <c r="AE7" s="104"/>
      <c r="AF7" s="105"/>
      <c r="AG7" s="106"/>
      <c r="AH7" s="52"/>
      <c r="AI7" s="106"/>
      <c r="AJ7" s="105"/>
      <c r="AK7" s="115"/>
      <c r="AL7" s="99"/>
      <c r="AM7" s="114">
        <f t="shared" si="2"/>
        <v>1</v>
      </c>
      <c r="AN7" s="171"/>
      <c r="AO7" s="109">
        <v>3</v>
      </c>
      <c r="AP7" s="103" t="s">
        <v>5</v>
      </c>
      <c r="AQ7" s="99" t="s">
        <v>45</v>
      </c>
      <c r="AR7" s="104">
        <v>1</v>
      </c>
      <c r="AS7" s="99"/>
      <c r="AT7" s="104"/>
      <c r="AU7" s="99"/>
      <c r="AV7" s="109"/>
      <c r="AW7" s="99"/>
      <c r="AX7" s="104"/>
      <c r="AY7" s="99"/>
      <c r="AZ7" s="109"/>
      <c r="BA7" s="99"/>
      <c r="BB7" s="120">
        <f t="shared" si="3"/>
        <v>1</v>
      </c>
      <c r="BC7" s="52" t="s">
        <v>45</v>
      </c>
      <c r="BD7" s="104">
        <v>1</v>
      </c>
      <c r="BE7" s="52"/>
      <c r="BF7" s="104"/>
      <c r="BG7" s="52"/>
      <c r="BH7" s="104"/>
      <c r="BI7" s="52"/>
      <c r="BJ7" s="109"/>
      <c r="BK7" s="108"/>
      <c r="BL7" s="104"/>
      <c r="BM7" s="99"/>
      <c r="BN7" s="114">
        <f t="shared" si="4"/>
        <v>1</v>
      </c>
      <c r="BO7" s="52" t="s">
        <v>45</v>
      </c>
      <c r="BP7" s="104">
        <v>1</v>
      </c>
      <c r="BQ7" s="52"/>
      <c r="BR7" s="104"/>
      <c r="BS7" s="105"/>
      <c r="BT7" s="109"/>
      <c r="BU7" s="52"/>
      <c r="BV7" s="104"/>
      <c r="BW7" s="99"/>
      <c r="BX7" s="104"/>
      <c r="BY7" s="99"/>
      <c r="BZ7" s="114">
        <f t="shared" si="5"/>
        <v>1</v>
      </c>
      <c r="CA7" s="173"/>
      <c r="CB7" s="95"/>
      <c r="CC7" s="95"/>
      <c r="CD7" s="95"/>
      <c r="CE7" s="96"/>
      <c r="CF7" s="95"/>
      <c r="CG7" s="96"/>
      <c r="CH7" s="96"/>
      <c r="CI7" s="95"/>
      <c r="CJ7" s="95"/>
      <c r="CK7" s="95"/>
      <c r="CL7" s="95"/>
      <c r="CM7" s="96"/>
      <c r="CN7" s="95"/>
      <c r="CO7" s="97"/>
      <c r="CP7" s="95"/>
      <c r="CQ7" s="96"/>
      <c r="CR7" s="95"/>
      <c r="CS7" s="96"/>
      <c r="CT7" s="96"/>
      <c r="CU7" s="95"/>
      <c r="CV7" s="95"/>
      <c r="CW7" s="95"/>
      <c r="CX7" s="95"/>
      <c r="CY7" s="96"/>
      <c r="CZ7" s="95"/>
      <c r="DA7" s="97"/>
    </row>
    <row r="8" spans="1:105" s="81" customFormat="1" ht="17.25" customHeight="1">
      <c r="A8" s="171"/>
      <c r="B8" s="75">
        <v>4</v>
      </c>
      <c r="C8" s="76" t="s">
        <v>8</v>
      </c>
      <c r="D8" s="77"/>
      <c r="E8" s="73">
        <v>23</v>
      </c>
      <c r="F8" s="78"/>
      <c r="G8" s="73"/>
      <c r="H8" s="78"/>
      <c r="I8" s="72"/>
      <c r="J8" s="79"/>
      <c r="K8" s="73"/>
      <c r="L8" s="77"/>
      <c r="M8" s="72"/>
      <c r="N8" s="78"/>
      <c r="O8" s="72">
        <f t="shared" si="0"/>
        <v>23</v>
      </c>
      <c r="P8" s="54"/>
      <c r="Q8" s="73">
        <v>49</v>
      </c>
      <c r="R8" s="54"/>
      <c r="S8" s="73"/>
      <c r="T8" s="78"/>
      <c r="U8" s="72"/>
      <c r="V8" s="79"/>
      <c r="W8" s="73"/>
      <c r="X8" s="78"/>
      <c r="Y8" s="72"/>
      <c r="Z8" s="78"/>
      <c r="AA8" s="72">
        <f t="shared" si="1"/>
        <v>49</v>
      </c>
      <c r="AB8" s="78"/>
      <c r="AC8" s="73">
        <v>240</v>
      </c>
      <c r="AD8" s="78"/>
      <c r="AE8" s="73"/>
      <c r="AF8" s="78"/>
      <c r="AG8" s="72"/>
      <c r="AH8" s="79"/>
      <c r="AI8" s="73"/>
      <c r="AJ8" s="78"/>
      <c r="AK8" s="72"/>
      <c r="AL8" s="78"/>
      <c r="AM8" s="72">
        <f t="shared" si="2"/>
        <v>240</v>
      </c>
      <c r="AN8" s="171"/>
      <c r="AO8" s="75">
        <v>4</v>
      </c>
      <c r="AP8" s="76" t="s">
        <v>8</v>
      </c>
      <c r="AQ8" s="77"/>
      <c r="AR8" s="123">
        <v>350</v>
      </c>
      <c r="AS8" s="77"/>
      <c r="AT8" s="123"/>
      <c r="AU8" s="78"/>
      <c r="AV8" s="82"/>
      <c r="AW8" s="79"/>
      <c r="AX8" s="73"/>
      <c r="AY8" s="77"/>
      <c r="AZ8" s="72"/>
      <c r="BA8" s="77"/>
      <c r="BB8" s="65">
        <f t="shared" si="3"/>
        <v>350</v>
      </c>
      <c r="BC8" s="54"/>
      <c r="BD8" s="73">
        <v>240</v>
      </c>
      <c r="BE8" s="54"/>
      <c r="BF8" s="73"/>
      <c r="BG8" s="54"/>
      <c r="BH8" s="73"/>
      <c r="BI8" s="77"/>
      <c r="BJ8" s="72"/>
      <c r="BK8" s="79"/>
      <c r="BL8" s="72"/>
      <c r="BM8" s="54"/>
      <c r="BN8" s="72">
        <f t="shared" si="4"/>
        <v>240</v>
      </c>
      <c r="BO8" s="54"/>
      <c r="BP8" s="73">
        <v>240</v>
      </c>
      <c r="BQ8" s="54"/>
      <c r="BR8" s="73"/>
      <c r="BS8" s="54"/>
      <c r="BT8" s="72"/>
      <c r="BU8" s="79"/>
      <c r="BV8" s="73"/>
      <c r="BW8" s="77"/>
      <c r="BX8" s="72"/>
      <c r="BY8" s="54"/>
      <c r="BZ8" s="72">
        <f t="shared" si="5"/>
        <v>240</v>
      </c>
      <c r="CA8" s="173"/>
      <c r="CB8" s="80"/>
      <c r="CC8" s="80"/>
      <c r="CD8" s="67"/>
      <c r="CE8" s="74"/>
      <c r="CF8" s="74"/>
      <c r="CG8" s="74"/>
      <c r="CH8" s="74"/>
      <c r="CI8" s="80"/>
      <c r="CJ8" s="80"/>
      <c r="CK8" s="80"/>
      <c r="CL8" s="80"/>
      <c r="CM8" s="74"/>
      <c r="CN8" s="74"/>
      <c r="CO8" s="74"/>
      <c r="CP8" s="67"/>
      <c r="CQ8" s="74"/>
      <c r="CR8" s="74"/>
      <c r="CS8" s="74"/>
      <c r="CT8" s="74"/>
      <c r="CU8" s="80"/>
      <c r="CV8" s="80"/>
      <c r="CW8" s="80"/>
      <c r="CX8" s="80"/>
      <c r="CY8" s="74"/>
      <c r="CZ8" s="74"/>
      <c r="DA8" s="74"/>
    </row>
    <row r="9" spans="1:105" s="46" customFormat="1" ht="17.25" customHeight="1" thickBot="1">
      <c r="A9" s="172"/>
      <c r="B9" s="55">
        <v>5</v>
      </c>
      <c r="C9" s="51" t="s">
        <v>7</v>
      </c>
      <c r="D9" s="52"/>
      <c r="E9" s="53">
        <v>10</v>
      </c>
      <c r="F9" s="54"/>
      <c r="G9" s="53"/>
      <c r="H9" s="54"/>
      <c r="I9" s="55"/>
      <c r="J9" s="56"/>
      <c r="K9" s="55"/>
      <c r="L9" s="52"/>
      <c r="M9" s="57"/>
      <c r="N9" s="54"/>
      <c r="O9" s="58">
        <f t="shared" si="0"/>
        <v>10</v>
      </c>
      <c r="P9" s="54"/>
      <c r="Q9" s="53">
        <v>9.5</v>
      </c>
      <c r="R9" s="54"/>
      <c r="S9" s="53"/>
      <c r="T9" s="54"/>
      <c r="U9" s="57"/>
      <c r="V9" s="56"/>
      <c r="W9" s="55"/>
      <c r="X9" s="54"/>
      <c r="Y9" s="57"/>
      <c r="Z9" s="52"/>
      <c r="AA9" s="58">
        <f t="shared" si="1"/>
        <v>9.5</v>
      </c>
      <c r="AB9" s="54"/>
      <c r="AC9" s="53">
        <v>10</v>
      </c>
      <c r="AD9" s="54"/>
      <c r="AE9" s="53"/>
      <c r="AF9" s="54"/>
      <c r="AG9" s="57"/>
      <c r="AH9" s="56"/>
      <c r="AI9" s="55"/>
      <c r="AJ9" s="54"/>
      <c r="AK9" s="57"/>
      <c r="AL9" s="54"/>
      <c r="AM9" s="82">
        <f t="shared" si="2"/>
        <v>10</v>
      </c>
      <c r="AN9" s="172"/>
      <c r="AO9" s="55">
        <v>5</v>
      </c>
      <c r="AP9" s="51" t="s">
        <v>7</v>
      </c>
      <c r="AQ9" s="52"/>
      <c r="AR9" s="53">
        <v>12</v>
      </c>
      <c r="AS9" s="52"/>
      <c r="AT9" s="53"/>
      <c r="AU9" s="83"/>
      <c r="AV9" s="84"/>
      <c r="AW9" s="56"/>
      <c r="AX9" s="55"/>
      <c r="AY9" s="85"/>
      <c r="AZ9" s="86"/>
      <c r="BA9" s="52"/>
      <c r="BB9" s="123">
        <f t="shared" si="3"/>
        <v>12</v>
      </c>
      <c r="BC9" s="54"/>
      <c r="BD9" s="53">
        <v>12</v>
      </c>
      <c r="BE9" s="54"/>
      <c r="BF9" s="53"/>
      <c r="BG9" s="54"/>
      <c r="BH9" s="53"/>
      <c r="BI9" s="52"/>
      <c r="BJ9" s="55"/>
      <c r="BK9" s="56"/>
      <c r="BL9" s="57"/>
      <c r="BM9" s="54"/>
      <c r="BN9" s="82">
        <f t="shared" si="4"/>
        <v>12</v>
      </c>
      <c r="BO9" s="54"/>
      <c r="BP9" s="53">
        <v>11</v>
      </c>
      <c r="BQ9" s="54"/>
      <c r="BR9" s="53"/>
      <c r="BS9" s="54"/>
      <c r="BT9" s="57"/>
      <c r="BU9" s="56"/>
      <c r="BV9" s="55"/>
      <c r="BW9" s="52"/>
      <c r="BX9" s="57"/>
      <c r="BY9" s="54"/>
      <c r="BZ9" s="82">
        <f t="shared" si="5"/>
        <v>11</v>
      </c>
      <c r="CA9" s="173"/>
      <c r="CD9" s="67"/>
      <c r="CE9" s="67"/>
      <c r="CF9" s="67"/>
      <c r="CG9" s="67"/>
      <c r="CH9" s="67"/>
      <c r="CM9" s="67"/>
      <c r="CN9" s="67"/>
      <c r="CO9" s="87"/>
      <c r="CP9" s="67"/>
      <c r="CQ9" s="67"/>
      <c r="CR9" s="67"/>
      <c r="CS9" s="67"/>
      <c r="CT9" s="67"/>
      <c r="CY9" s="67"/>
      <c r="CZ9" s="67"/>
      <c r="DA9" s="87"/>
    </row>
    <row r="10" spans="1:105" s="71" customFormat="1" ht="17.25" customHeight="1" thickBot="1">
      <c r="A10" s="131" t="s">
        <v>23</v>
      </c>
      <c r="B10" s="55">
        <v>6</v>
      </c>
      <c r="C10" s="51" t="s">
        <v>9</v>
      </c>
      <c r="D10" s="52" t="s">
        <v>45</v>
      </c>
      <c r="E10" s="53">
        <v>0.001</v>
      </c>
      <c r="F10" s="52"/>
      <c r="G10" s="53"/>
      <c r="H10" s="54"/>
      <c r="I10" s="53"/>
      <c r="J10" s="52"/>
      <c r="K10" s="53"/>
      <c r="L10" s="52"/>
      <c r="M10" s="53"/>
      <c r="N10" s="52"/>
      <c r="O10" s="88">
        <f t="shared" si="0"/>
        <v>0.001</v>
      </c>
      <c r="P10" s="52" t="s">
        <v>45</v>
      </c>
      <c r="Q10" s="53">
        <v>0.001</v>
      </c>
      <c r="R10" s="52"/>
      <c r="S10" s="53"/>
      <c r="T10" s="54"/>
      <c r="U10" s="53"/>
      <c r="V10" s="52"/>
      <c r="W10" s="53"/>
      <c r="X10" s="52"/>
      <c r="Y10" s="53"/>
      <c r="Z10" s="52"/>
      <c r="AA10" s="88">
        <f t="shared" si="1"/>
        <v>0.001</v>
      </c>
      <c r="AB10" s="52" t="s">
        <v>45</v>
      </c>
      <c r="AC10" s="53">
        <v>0.001</v>
      </c>
      <c r="AD10" s="52"/>
      <c r="AE10" s="53"/>
      <c r="AF10" s="54"/>
      <c r="AG10" s="53"/>
      <c r="AH10" s="52"/>
      <c r="AI10" s="53"/>
      <c r="AJ10" s="54"/>
      <c r="AK10" s="53"/>
      <c r="AL10" s="52"/>
      <c r="AM10" s="88">
        <f t="shared" si="2"/>
        <v>0.001</v>
      </c>
      <c r="AN10" s="131" t="s">
        <v>23</v>
      </c>
      <c r="AO10" s="55">
        <v>6</v>
      </c>
      <c r="AP10" s="51" t="s">
        <v>9</v>
      </c>
      <c r="AQ10" s="52" t="s">
        <v>45</v>
      </c>
      <c r="AR10" s="53">
        <v>0.001</v>
      </c>
      <c r="AS10" s="52"/>
      <c r="AT10" s="53"/>
      <c r="AU10" s="52"/>
      <c r="AV10" s="57"/>
      <c r="AW10" s="52"/>
      <c r="AX10" s="53"/>
      <c r="AY10" s="52"/>
      <c r="AZ10" s="53"/>
      <c r="BA10" s="52"/>
      <c r="BB10" s="124">
        <f t="shared" si="3"/>
        <v>0.001</v>
      </c>
      <c r="BC10" s="52" t="s">
        <v>45</v>
      </c>
      <c r="BD10" s="53">
        <v>0.001</v>
      </c>
      <c r="BE10" s="52"/>
      <c r="BF10" s="53"/>
      <c r="BG10" s="52"/>
      <c r="BH10" s="53"/>
      <c r="BI10" s="52"/>
      <c r="BJ10" s="57"/>
      <c r="BK10" s="53"/>
      <c r="BL10" s="53"/>
      <c r="BM10" s="52"/>
      <c r="BN10" s="88">
        <f t="shared" si="4"/>
        <v>0.001</v>
      </c>
      <c r="BO10" s="52" t="s">
        <v>45</v>
      </c>
      <c r="BP10" s="53">
        <v>0.001</v>
      </c>
      <c r="BQ10" s="52"/>
      <c r="BR10" s="53"/>
      <c r="BS10" s="52"/>
      <c r="BT10" s="57"/>
      <c r="BU10" s="52"/>
      <c r="BV10" s="53"/>
      <c r="BW10" s="52"/>
      <c r="BX10" s="53"/>
      <c r="BY10" s="52"/>
      <c r="BZ10" s="88">
        <f t="shared" si="5"/>
        <v>0.001</v>
      </c>
      <c r="CA10" s="89"/>
      <c r="CB10" s="46"/>
      <c r="CC10" s="46"/>
      <c r="CD10" s="46"/>
      <c r="CE10" s="67"/>
      <c r="CF10" s="46"/>
      <c r="CG10" s="67"/>
      <c r="CH10" s="46"/>
      <c r="CI10" s="46"/>
      <c r="CJ10" s="46"/>
      <c r="CK10" s="46"/>
      <c r="CL10" s="46"/>
      <c r="CM10" s="67"/>
      <c r="CN10" s="46"/>
      <c r="CO10" s="90"/>
      <c r="CP10" s="46"/>
      <c r="CQ10" s="67"/>
      <c r="CR10" s="46"/>
      <c r="CS10" s="67"/>
      <c r="CT10" s="46"/>
      <c r="CU10" s="46"/>
      <c r="CV10" s="46"/>
      <c r="CW10" s="46"/>
      <c r="CX10" s="46"/>
      <c r="CY10" s="67"/>
      <c r="CZ10" s="46"/>
      <c r="DA10" s="90"/>
    </row>
    <row r="11" spans="1:105" s="71" customFormat="1" ht="17.25" customHeight="1">
      <c r="A11" s="170" t="s">
        <v>11</v>
      </c>
      <c r="B11" s="55">
        <v>8</v>
      </c>
      <c r="C11" s="51" t="s">
        <v>12</v>
      </c>
      <c r="D11" s="52" t="s">
        <v>45</v>
      </c>
      <c r="E11" s="53">
        <v>0.05</v>
      </c>
      <c r="F11" s="52"/>
      <c r="G11" s="53"/>
      <c r="H11" s="52"/>
      <c r="I11" s="55"/>
      <c r="J11" s="52"/>
      <c r="K11" s="55"/>
      <c r="L11" s="52"/>
      <c r="M11" s="57"/>
      <c r="N11" s="52"/>
      <c r="O11" s="91">
        <f>AVERAGE(E11,G11,I11,K11,M11)</f>
        <v>0.05</v>
      </c>
      <c r="P11" s="52" t="s">
        <v>45</v>
      </c>
      <c r="Q11" s="91">
        <v>0.05</v>
      </c>
      <c r="R11" s="52"/>
      <c r="S11" s="91"/>
      <c r="T11" s="52"/>
      <c r="U11" s="57"/>
      <c r="V11" s="52"/>
      <c r="W11" s="55"/>
      <c r="X11" s="54"/>
      <c r="Y11" s="57"/>
      <c r="Z11" s="52"/>
      <c r="AA11" s="91">
        <f>AVERAGE(Q11,S11,U11,W11,Y11)</f>
        <v>0.05</v>
      </c>
      <c r="AB11" s="52" t="s">
        <v>45</v>
      </c>
      <c r="AC11" s="53">
        <v>0.05</v>
      </c>
      <c r="AD11" s="52"/>
      <c r="AE11" s="53"/>
      <c r="AF11" s="52"/>
      <c r="AG11" s="57"/>
      <c r="AH11" s="52"/>
      <c r="AI11" s="55"/>
      <c r="AJ11" s="54"/>
      <c r="AK11" s="57"/>
      <c r="AL11" s="52"/>
      <c r="AM11" s="92">
        <f>AVERAGE(AC11,AE11,AG11,AI11,AK11)</f>
        <v>0.05</v>
      </c>
      <c r="AN11" s="170" t="s">
        <v>11</v>
      </c>
      <c r="AO11" s="55">
        <v>8</v>
      </c>
      <c r="AP11" s="51" t="s">
        <v>12</v>
      </c>
      <c r="AQ11" s="52" t="s">
        <v>45</v>
      </c>
      <c r="AR11" s="53">
        <v>0.05</v>
      </c>
      <c r="AS11" s="52"/>
      <c r="AT11" s="53"/>
      <c r="AU11" s="52"/>
      <c r="AV11" s="57"/>
      <c r="AW11" s="52"/>
      <c r="AX11" s="55"/>
      <c r="AY11" s="52"/>
      <c r="AZ11" s="55"/>
      <c r="BA11" s="52"/>
      <c r="BB11" s="93">
        <f>AVERAGE(AR11,AT11,AV11,AX11,AZ11)</f>
        <v>0.05</v>
      </c>
      <c r="BC11" s="52"/>
      <c r="BD11" s="53">
        <v>0.05</v>
      </c>
      <c r="BE11" s="52"/>
      <c r="BF11" s="53"/>
      <c r="BG11" s="52"/>
      <c r="BH11" s="53"/>
      <c r="BI11" s="52"/>
      <c r="BJ11" s="55"/>
      <c r="BK11" s="53"/>
      <c r="BL11" s="56"/>
      <c r="BM11" s="52"/>
      <c r="BN11" s="91">
        <f>AVERAGE(BD11,BF11,BH11,BJ11,BL11)</f>
        <v>0.05</v>
      </c>
      <c r="BO11" s="52" t="s">
        <v>45</v>
      </c>
      <c r="BP11" s="53">
        <v>0.05</v>
      </c>
      <c r="BQ11" s="52"/>
      <c r="BR11" s="53"/>
      <c r="BS11" s="52"/>
      <c r="BT11" s="57"/>
      <c r="BU11" s="52"/>
      <c r="BV11" s="55"/>
      <c r="BW11" s="52"/>
      <c r="BX11" s="55"/>
      <c r="BY11" s="52"/>
      <c r="BZ11" s="91">
        <f t="shared" si="5"/>
        <v>0.05</v>
      </c>
      <c r="CA11" s="173"/>
      <c r="CB11" s="46"/>
      <c r="CC11" s="46"/>
      <c r="CD11" s="46"/>
      <c r="CE11" s="67"/>
      <c r="CF11" s="46"/>
      <c r="CG11" s="67"/>
      <c r="CH11" s="46"/>
      <c r="CI11" s="46"/>
      <c r="CJ11" s="46"/>
      <c r="CK11" s="46"/>
      <c r="CL11" s="46"/>
      <c r="CM11" s="67"/>
      <c r="CN11" s="46"/>
      <c r="CO11" s="90"/>
      <c r="CP11" s="46"/>
      <c r="CQ11" s="67"/>
      <c r="CR11" s="46"/>
      <c r="CS11" s="67"/>
      <c r="CT11" s="46"/>
      <c r="CU11" s="46"/>
      <c r="CV11" s="46"/>
      <c r="CW11" s="46"/>
      <c r="CX11" s="46"/>
      <c r="CY11" s="67"/>
      <c r="CZ11" s="46"/>
      <c r="DA11" s="90"/>
    </row>
    <row r="12" spans="1:105" s="116" customFormat="1" ht="17.25" customHeight="1">
      <c r="A12" s="171"/>
      <c r="B12" s="55">
        <v>9</v>
      </c>
      <c r="C12" s="103" t="s">
        <v>10</v>
      </c>
      <c r="D12" s="99"/>
      <c r="E12" s="104">
        <v>6</v>
      </c>
      <c r="F12" s="105"/>
      <c r="G12" s="104"/>
      <c r="H12" s="105"/>
      <c r="I12" s="106"/>
      <c r="J12" s="108"/>
      <c r="K12" s="106"/>
      <c r="L12" s="99"/>
      <c r="M12" s="106"/>
      <c r="N12" s="105"/>
      <c r="O12" s="107">
        <f>AVERAGE(E12,G12,I12,K12,M12)</f>
        <v>6</v>
      </c>
      <c r="P12" s="99"/>
      <c r="Q12" s="104">
        <v>7</v>
      </c>
      <c r="R12" s="99"/>
      <c r="S12" s="104"/>
      <c r="T12" s="105"/>
      <c r="U12" s="106"/>
      <c r="V12" s="108"/>
      <c r="W12" s="106"/>
      <c r="X12" s="105"/>
      <c r="Y12" s="106"/>
      <c r="Z12" s="105"/>
      <c r="AA12" s="121">
        <f>AVERAGE(Q12,S12,U12,W12,Y12)</f>
        <v>7</v>
      </c>
      <c r="AB12" s="105"/>
      <c r="AC12" s="104">
        <v>27</v>
      </c>
      <c r="AD12" s="105"/>
      <c r="AE12" s="104"/>
      <c r="AF12" s="105"/>
      <c r="AG12" s="106"/>
      <c r="AH12" s="108"/>
      <c r="AI12" s="106"/>
      <c r="AJ12" s="105"/>
      <c r="AK12" s="106"/>
      <c r="AL12" s="105"/>
      <c r="AM12" s="94">
        <f>AVERAGE(AC12,AE12,AG12,AI12,AK12)</f>
        <v>27</v>
      </c>
      <c r="AN12" s="171"/>
      <c r="AO12" s="55">
        <v>9</v>
      </c>
      <c r="AP12" s="103" t="s">
        <v>10</v>
      </c>
      <c r="AQ12" s="99"/>
      <c r="AR12" s="104">
        <v>16</v>
      </c>
      <c r="AS12" s="99"/>
      <c r="AT12" s="104"/>
      <c r="AU12" s="99"/>
      <c r="AV12" s="106"/>
      <c r="AW12" s="108"/>
      <c r="AX12" s="106"/>
      <c r="AY12" s="99"/>
      <c r="AZ12" s="106"/>
      <c r="BA12" s="99"/>
      <c r="BB12" s="110">
        <f>AVERAGE(AR12,AT12,AV12,AX12,AZ12)</f>
        <v>16</v>
      </c>
      <c r="BC12" s="99"/>
      <c r="BD12" s="104">
        <v>27</v>
      </c>
      <c r="BE12" s="99"/>
      <c r="BF12" s="104"/>
      <c r="BG12" s="99"/>
      <c r="BH12" s="104"/>
      <c r="BI12" s="99"/>
      <c r="BJ12" s="106"/>
      <c r="BK12" s="108"/>
      <c r="BL12" s="106"/>
      <c r="BM12" s="105"/>
      <c r="BN12" s="107">
        <f>AVERAGE(BD12,BF12,BH12,BJ12,BL12)</f>
        <v>27</v>
      </c>
      <c r="BO12" s="99"/>
      <c r="BP12" s="104">
        <v>8</v>
      </c>
      <c r="BQ12" s="99"/>
      <c r="BR12" s="104"/>
      <c r="BS12" s="99"/>
      <c r="BT12" s="106"/>
      <c r="BU12" s="108"/>
      <c r="BV12" s="106"/>
      <c r="BW12" s="99"/>
      <c r="BX12" s="106"/>
      <c r="BY12" s="105"/>
      <c r="BZ12" s="107">
        <f>AVERAGE(BP12,BR12,BT12,BV12,BX12)</f>
        <v>8</v>
      </c>
      <c r="CA12" s="173"/>
      <c r="CB12" s="95"/>
      <c r="CC12" s="95"/>
      <c r="CD12" s="95"/>
      <c r="CE12" s="96"/>
      <c r="CF12" s="96"/>
      <c r="CG12" s="96"/>
      <c r="CH12" s="96"/>
      <c r="CI12" s="95"/>
      <c r="CJ12" s="95"/>
      <c r="CK12" s="95"/>
      <c r="CL12" s="95"/>
      <c r="CM12" s="96"/>
      <c r="CN12" s="96"/>
      <c r="CO12" s="97"/>
      <c r="CP12" s="95"/>
      <c r="CQ12" s="96"/>
      <c r="CR12" s="96"/>
      <c r="CS12" s="96"/>
      <c r="CT12" s="96"/>
      <c r="CU12" s="95"/>
      <c r="CV12" s="95"/>
      <c r="CW12" s="95"/>
      <c r="CX12" s="95"/>
      <c r="CY12" s="96"/>
      <c r="CZ12" s="96"/>
      <c r="DA12" s="97"/>
    </row>
    <row r="13" spans="1:105" s="46" customFormat="1" ht="17.25" customHeight="1">
      <c r="A13" s="174"/>
      <c r="B13" s="75">
        <v>10</v>
      </c>
      <c r="C13" s="103" t="s">
        <v>26</v>
      </c>
      <c r="D13" s="99"/>
      <c r="E13" s="104">
        <v>0.085</v>
      </c>
      <c r="F13" s="105"/>
      <c r="G13" s="104"/>
      <c r="H13" s="105"/>
      <c r="I13" s="106"/>
      <c r="J13" s="108"/>
      <c r="K13" s="106"/>
      <c r="L13" s="108"/>
      <c r="M13" s="106"/>
      <c r="N13" s="104"/>
      <c r="O13" s="143">
        <f>AVERAGE(E13,G13,I13,K13,M13)</f>
        <v>0.085</v>
      </c>
      <c r="P13" s="105"/>
      <c r="Q13" s="104">
        <v>0.23</v>
      </c>
      <c r="R13" s="105"/>
      <c r="S13" s="107"/>
      <c r="T13" s="104"/>
      <c r="U13" s="107"/>
      <c r="V13" s="108"/>
      <c r="W13" s="106"/>
      <c r="X13" s="105"/>
      <c r="Y13" s="106"/>
      <c r="Z13" s="105"/>
      <c r="AA13" s="140">
        <f>AVERAGE(Q13,S13,U13,W13,Y13)</f>
        <v>0.23</v>
      </c>
      <c r="AB13" s="105"/>
      <c r="AC13" s="106">
        <v>3.5</v>
      </c>
      <c r="AD13" s="105"/>
      <c r="AE13" s="106"/>
      <c r="AF13" s="104"/>
      <c r="AG13" s="106"/>
      <c r="AH13" s="108"/>
      <c r="AI13" s="106"/>
      <c r="AJ13" s="105"/>
      <c r="AK13" s="106"/>
      <c r="AL13" s="105"/>
      <c r="AM13" s="92">
        <f>AVERAGE(AC13,AE13,AG13,AI13,AK13)</f>
        <v>3.5</v>
      </c>
      <c r="AN13" s="174"/>
      <c r="AO13" s="55">
        <v>10</v>
      </c>
      <c r="AP13" s="103" t="s">
        <v>26</v>
      </c>
      <c r="AQ13" s="108"/>
      <c r="AR13" s="106">
        <v>0.13</v>
      </c>
      <c r="AS13" s="108"/>
      <c r="AT13" s="104"/>
      <c r="AU13" s="99"/>
      <c r="AV13" s="106"/>
      <c r="AW13" s="108"/>
      <c r="AX13" s="106"/>
      <c r="AY13" s="108"/>
      <c r="AZ13" s="106"/>
      <c r="BA13" s="105"/>
      <c r="BB13" s="93">
        <f>AVERAGE(AR13,AT13,AV13,AX13,AZ13)</f>
        <v>0.13</v>
      </c>
      <c r="BC13" s="105" t="s">
        <v>45</v>
      </c>
      <c r="BD13" s="104">
        <v>0.055</v>
      </c>
      <c r="BE13" s="105"/>
      <c r="BF13" s="104"/>
      <c r="BG13" s="105"/>
      <c r="BH13" s="104"/>
      <c r="BI13" s="99"/>
      <c r="BJ13" s="106"/>
      <c r="BK13" s="108"/>
      <c r="BL13" s="106"/>
      <c r="BM13" s="105"/>
      <c r="BN13" s="88">
        <f>AVERAGE(BD13,BF13,BH13,BJ13,BL13)</f>
        <v>0.055</v>
      </c>
      <c r="BO13" s="105" t="s">
        <v>45</v>
      </c>
      <c r="BP13" s="106">
        <v>0.055</v>
      </c>
      <c r="BQ13" s="105"/>
      <c r="BR13" s="104"/>
      <c r="BS13" s="105"/>
      <c r="BT13" s="106"/>
      <c r="BU13" s="108"/>
      <c r="BV13" s="106"/>
      <c r="BW13" s="108"/>
      <c r="BX13" s="106"/>
      <c r="BY13" s="105"/>
      <c r="BZ13" s="88">
        <f t="shared" si="5"/>
        <v>0.055</v>
      </c>
      <c r="CA13" s="173"/>
      <c r="CC13" s="95"/>
      <c r="CD13" s="96"/>
      <c r="CE13" s="96"/>
      <c r="CF13" s="96"/>
      <c r="CG13" s="96"/>
      <c r="CH13" s="96"/>
      <c r="CI13" s="96"/>
      <c r="CJ13" s="95"/>
      <c r="CK13" s="95"/>
      <c r="CL13" s="95"/>
      <c r="CM13" s="96"/>
      <c r="CN13" s="96"/>
      <c r="CO13" s="97"/>
      <c r="CP13" s="96"/>
      <c r="CQ13" s="96"/>
      <c r="CR13" s="96"/>
      <c r="CS13" s="96"/>
      <c r="CT13" s="96"/>
      <c r="CU13" s="96"/>
      <c r="CV13" s="95"/>
      <c r="CW13" s="95"/>
      <c r="CX13" s="95"/>
      <c r="CY13" s="96"/>
      <c r="CZ13" s="96"/>
      <c r="DA13" s="97"/>
    </row>
    <row r="14" spans="15:105" s="71" customFormat="1" ht="14.25">
      <c r="O14" s="81"/>
      <c r="P14" s="98"/>
      <c r="AA14" s="81"/>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row>
    <row r="15" spans="1:105" s="71" customFormat="1" ht="13.5" customHeight="1">
      <c r="A15" s="42"/>
      <c r="B15" s="43"/>
      <c r="C15" s="44" t="s">
        <v>0</v>
      </c>
      <c r="D15" s="152" t="s">
        <v>30</v>
      </c>
      <c r="E15" s="153"/>
      <c r="F15" s="154"/>
      <c r="G15" s="154"/>
      <c r="H15" s="154"/>
      <c r="I15" s="154"/>
      <c r="J15" s="153"/>
      <c r="K15" s="153"/>
      <c r="L15" s="153"/>
      <c r="M15" s="153"/>
      <c r="N15" s="153"/>
      <c r="O15" s="155"/>
      <c r="P15" s="45"/>
      <c r="Q15" s="153" t="s">
        <v>28</v>
      </c>
      <c r="R15" s="154"/>
      <c r="S15" s="154"/>
      <c r="T15" s="154"/>
      <c r="U15" s="154"/>
      <c r="V15" s="153"/>
      <c r="W15" s="153"/>
      <c r="X15" s="153"/>
      <c r="Y15" s="153"/>
      <c r="Z15" s="153"/>
      <c r="AA15" s="155"/>
      <c r="AB15" s="152" t="s">
        <v>27</v>
      </c>
      <c r="AC15" s="153"/>
      <c r="AD15" s="154"/>
      <c r="AE15" s="154"/>
      <c r="AF15" s="154"/>
      <c r="AG15" s="154"/>
      <c r="AH15" s="153"/>
      <c r="AI15" s="153"/>
      <c r="AJ15" s="153"/>
      <c r="AK15" s="153"/>
      <c r="AL15" s="153"/>
      <c r="AM15" s="155"/>
      <c r="AN15" s="42"/>
      <c r="AO15" s="43"/>
      <c r="AP15" s="44" t="s">
        <v>0</v>
      </c>
      <c r="AQ15" s="156" t="s">
        <v>42</v>
      </c>
      <c r="AR15" s="157"/>
      <c r="AS15" s="158"/>
      <c r="AT15" s="158"/>
      <c r="AU15" s="158"/>
      <c r="AV15" s="158"/>
      <c r="AW15" s="157"/>
      <c r="AX15" s="157"/>
      <c r="AY15" s="157"/>
      <c r="AZ15" s="157"/>
      <c r="BA15" s="157"/>
      <c r="BB15" s="157"/>
      <c r="BC15" s="156" t="s">
        <v>43</v>
      </c>
      <c r="BD15" s="157"/>
      <c r="BE15" s="158"/>
      <c r="BF15" s="158"/>
      <c r="BG15" s="158"/>
      <c r="BH15" s="158"/>
      <c r="BI15" s="158"/>
      <c r="BJ15" s="158"/>
      <c r="BK15" s="157"/>
      <c r="BL15" s="157"/>
      <c r="BM15" s="157"/>
      <c r="BN15" s="159"/>
      <c r="BO15" s="156" t="s">
        <v>44</v>
      </c>
      <c r="BP15" s="157"/>
      <c r="BQ15" s="158"/>
      <c r="BR15" s="158"/>
      <c r="BS15" s="158"/>
      <c r="BT15" s="158"/>
      <c r="BU15" s="157"/>
      <c r="BV15" s="157"/>
      <c r="BW15" s="157"/>
      <c r="BX15" s="157"/>
      <c r="BY15" s="157"/>
      <c r="BZ15" s="159"/>
      <c r="CA15" s="46"/>
      <c r="CB15" s="46"/>
      <c r="CC15" s="47"/>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row>
    <row r="16" spans="1:105" s="71" customFormat="1" ht="14.25">
      <c r="A16" s="48"/>
      <c r="B16" s="49"/>
      <c r="C16" s="44" t="s">
        <v>14</v>
      </c>
      <c r="D16" s="165">
        <f>D3</f>
        <v>42152</v>
      </c>
      <c r="E16" s="166"/>
      <c r="F16" s="165">
        <f>IF(F3="","",F3)</f>
      </c>
      <c r="G16" s="166"/>
      <c r="H16" s="165">
        <f>IF(H3="","",H3)</f>
      </c>
      <c r="I16" s="166"/>
      <c r="J16" s="165">
        <f>IF(J3="","",J3)</f>
      </c>
      <c r="K16" s="166"/>
      <c r="L16" s="165">
        <f>IF(L3="","",L3)</f>
      </c>
      <c r="M16" s="166"/>
      <c r="N16" s="152" t="s">
        <v>13</v>
      </c>
      <c r="O16" s="155"/>
      <c r="P16" s="165">
        <f>P3</f>
        <v>42152</v>
      </c>
      <c r="Q16" s="166"/>
      <c r="R16" s="165">
        <f>R3</f>
      </c>
      <c r="S16" s="166"/>
      <c r="T16" s="165">
        <f>T3</f>
      </c>
      <c r="U16" s="167"/>
      <c r="V16" s="166">
        <f>V3</f>
      </c>
      <c r="W16" s="167"/>
      <c r="X16" s="165"/>
      <c r="Y16" s="155"/>
      <c r="Z16" s="152" t="s">
        <v>13</v>
      </c>
      <c r="AA16" s="155"/>
      <c r="AB16" s="165">
        <f>P16</f>
        <v>42152</v>
      </c>
      <c r="AC16" s="166"/>
      <c r="AD16" s="165">
        <f>AD3</f>
      </c>
      <c r="AE16" s="166"/>
      <c r="AF16" s="165">
        <f>AF3</f>
      </c>
      <c r="AG16" s="167"/>
      <c r="AH16" s="166">
        <f>AH3</f>
      </c>
      <c r="AI16" s="167"/>
      <c r="AJ16" s="165"/>
      <c r="AK16" s="155"/>
      <c r="AL16" s="152" t="s">
        <v>13</v>
      </c>
      <c r="AM16" s="155"/>
      <c r="AN16" s="48"/>
      <c r="AO16" s="49"/>
      <c r="AP16" s="44" t="s">
        <v>14</v>
      </c>
      <c r="AQ16" s="165">
        <f>AQ3</f>
        <v>42152</v>
      </c>
      <c r="AR16" s="166"/>
      <c r="AS16" s="165">
        <f>AS3</f>
      </c>
      <c r="AT16" s="166"/>
      <c r="AU16" s="165">
        <f>AU3</f>
      </c>
      <c r="AV16" s="167"/>
      <c r="AW16" s="166">
        <f>AW3</f>
      </c>
      <c r="AX16" s="167"/>
      <c r="AY16" s="165"/>
      <c r="AZ16" s="155"/>
      <c r="BA16" s="152" t="s">
        <v>13</v>
      </c>
      <c r="BB16" s="153"/>
      <c r="BC16" s="165">
        <f>AQ16</f>
        <v>42152</v>
      </c>
      <c r="BD16" s="166"/>
      <c r="BE16" s="165">
        <f>BE3</f>
      </c>
      <c r="BF16" s="166"/>
      <c r="BG16" s="165">
        <f>BG3</f>
      </c>
      <c r="BH16" s="166"/>
      <c r="BI16" s="165">
        <f>BI3</f>
      </c>
      <c r="BJ16" s="167"/>
      <c r="BK16" s="166"/>
      <c r="BL16" s="155"/>
      <c r="BM16" s="152" t="s">
        <v>13</v>
      </c>
      <c r="BN16" s="155"/>
      <c r="BO16" s="165">
        <f>BO3</f>
        <v>42152</v>
      </c>
      <c r="BP16" s="166"/>
      <c r="BQ16" s="165">
        <f>BQ3</f>
      </c>
      <c r="BR16" s="166"/>
      <c r="BS16" s="165">
        <f>BS3</f>
      </c>
      <c r="BT16" s="167"/>
      <c r="BU16" s="166">
        <f>BU3</f>
      </c>
      <c r="BV16" s="167"/>
      <c r="BW16" s="165"/>
      <c r="BX16" s="155"/>
      <c r="BY16" s="152" t="s">
        <v>13</v>
      </c>
      <c r="BZ16" s="155"/>
      <c r="CA16" s="46"/>
      <c r="CB16" s="46"/>
      <c r="CC16" s="47"/>
      <c r="CD16" s="168"/>
      <c r="CE16" s="168"/>
      <c r="CF16" s="168"/>
      <c r="CG16" s="168"/>
      <c r="CH16" s="168"/>
      <c r="CI16" s="168"/>
      <c r="CJ16" s="168"/>
      <c r="CK16" s="168"/>
      <c r="CL16" s="168"/>
      <c r="CM16" s="169"/>
      <c r="CN16" s="169"/>
      <c r="CO16" s="169"/>
      <c r="CP16" s="168"/>
      <c r="CQ16" s="168"/>
      <c r="CR16" s="168"/>
      <c r="CS16" s="168"/>
      <c r="CT16" s="168"/>
      <c r="CU16" s="168"/>
      <c r="CV16" s="168"/>
      <c r="CW16" s="168"/>
      <c r="CX16" s="169"/>
      <c r="CY16" s="169"/>
      <c r="CZ16" s="169"/>
      <c r="DA16" s="169"/>
    </row>
    <row r="17" spans="1:105" s="71" customFormat="1" ht="18" customHeight="1" thickBot="1">
      <c r="A17" s="48"/>
      <c r="B17" s="50"/>
      <c r="C17" s="51" t="s">
        <v>4</v>
      </c>
      <c r="D17" s="52"/>
      <c r="E17" s="70">
        <v>10.4</v>
      </c>
      <c r="F17" s="54"/>
      <c r="G17" s="53"/>
      <c r="H17" s="54"/>
      <c r="I17" s="128"/>
      <c r="J17" s="56"/>
      <c r="K17" s="55"/>
      <c r="L17" s="54"/>
      <c r="M17" s="57"/>
      <c r="N17" s="54"/>
      <c r="O17" s="58">
        <f>AVERAGE(E17,G17,I17,K17,M17)</f>
        <v>10.4</v>
      </c>
      <c r="P17" s="54"/>
      <c r="Q17" s="70">
        <v>10.5</v>
      </c>
      <c r="R17" s="54"/>
      <c r="S17" s="53"/>
      <c r="T17" s="54"/>
      <c r="U17" s="57"/>
      <c r="V17" s="56"/>
      <c r="W17" s="55"/>
      <c r="X17" s="54"/>
      <c r="Y17" s="66"/>
      <c r="Z17" s="54"/>
      <c r="AA17" s="58">
        <f>AVERAGE(Q17,S17,U17,W17,Y17)</f>
        <v>10.5</v>
      </c>
      <c r="AB17" s="54"/>
      <c r="AC17" s="70">
        <v>11.1</v>
      </c>
      <c r="AD17" s="54"/>
      <c r="AE17" s="53"/>
      <c r="AF17" s="54"/>
      <c r="AG17" s="57"/>
      <c r="AH17" s="56"/>
      <c r="AI17" s="55"/>
      <c r="AJ17" s="54"/>
      <c r="AK17" s="57"/>
      <c r="AL17" s="54"/>
      <c r="AM17" s="58">
        <f>AVERAGE(AC17,AE17,AG17,AI17,AK17)</f>
        <v>11.1</v>
      </c>
      <c r="AN17" s="63"/>
      <c r="AO17" s="50"/>
      <c r="AP17" s="51" t="s">
        <v>4</v>
      </c>
      <c r="AQ17" s="52"/>
      <c r="AR17" s="53">
        <v>11.7</v>
      </c>
      <c r="AS17" s="54"/>
      <c r="AT17" s="53"/>
      <c r="AU17" s="54"/>
      <c r="AV17" s="55"/>
      <c r="AW17" s="56"/>
      <c r="AX17" s="55"/>
      <c r="AY17" s="52"/>
      <c r="AZ17" s="57"/>
      <c r="BA17" s="54"/>
      <c r="BB17" s="65">
        <f>AVERAGE(AR17,AT17,AV17,AX17,AZ17)</f>
        <v>11.7</v>
      </c>
      <c r="BC17" s="54"/>
      <c r="BD17" s="53">
        <v>12.4</v>
      </c>
      <c r="BE17" s="54"/>
      <c r="BF17" s="53"/>
      <c r="BG17" s="54"/>
      <c r="BH17" s="56"/>
      <c r="BI17" s="52"/>
      <c r="BJ17" s="55"/>
      <c r="BK17" s="56"/>
      <c r="BL17" s="57"/>
      <c r="BM17" s="54"/>
      <c r="BN17" s="58">
        <f aca="true" t="shared" si="6" ref="BN17:BN26">AVERAGE(BD17,BF17,BH17,BJ17,BL17)</f>
        <v>12.4</v>
      </c>
      <c r="BO17" s="54"/>
      <c r="BP17" s="53">
        <v>11.9</v>
      </c>
      <c r="BQ17" s="54"/>
      <c r="BR17" s="53"/>
      <c r="BS17" s="54"/>
      <c r="BT17" s="55"/>
      <c r="BU17" s="56"/>
      <c r="BV17" s="55"/>
      <c r="BW17" s="52"/>
      <c r="BX17" s="57"/>
      <c r="BY17" s="54"/>
      <c r="BZ17" s="58">
        <f>AVERAGE(BP17,BR17,BT17,BV17,BX17)</f>
        <v>11.9</v>
      </c>
      <c r="CA17" s="46"/>
      <c r="CB17" s="46"/>
      <c r="CC17" s="46"/>
      <c r="CD17" s="67"/>
      <c r="CE17" s="67"/>
      <c r="CF17" s="67"/>
      <c r="CG17" s="67"/>
      <c r="CH17" s="67"/>
      <c r="CI17" s="46"/>
      <c r="CJ17" s="46"/>
      <c r="CK17" s="68"/>
      <c r="CL17" s="46"/>
      <c r="CM17" s="67"/>
      <c r="CN17" s="67"/>
      <c r="CO17" s="69"/>
      <c r="CP17" s="67"/>
      <c r="CQ17" s="67"/>
      <c r="CR17" s="67"/>
      <c r="CS17" s="67"/>
      <c r="CT17" s="67"/>
      <c r="CU17" s="46"/>
      <c r="CV17" s="46"/>
      <c r="CW17" s="68"/>
      <c r="CX17" s="46"/>
      <c r="CY17" s="67"/>
      <c r="CZ17" s="67"/>
      <c r="DA17" s="69"/>
    </row>
    <row r="18" spans="1:105" s="71" customFormat="1" ht="18" customHeight="1">
      <c r="A18" s="170" t="s">
        <v>2</v>
      </c>
      <c r="B18" s="50">
        <v>1</v>
      </c>
      <c r="C18" s="51" t="s">
        <v>1</v>
      </c>
      <c r="D18" s="52"/>
      <c r="E18" s="53">
        <v>7.2</v>
      </c>
      <c r="F18" s="54"/>
      <c r="G18" s="53"/>
      <c r="H18" s="54"/>
      <c r="I18" s="57"/>
      <c r="J18" s="56"/>
      <c r="K18" s="55"/>
      <c r="L18" s="54"/>
      <c r="M18" s="57"/>
      <c r="N18" s="54"/>
      <c r="O18" s="58">
        <f aca="true" t="shared" si="7" ref="O18:O23">AVERAGE(E18,G18,I18,K18,M18)</f>
        <v>7.2</v>
      </c>
      <c r="P18" s="54"/>
      <c r="Q18" s="53">
        <v>7.1</v>
      </c>
      <c r="R18" s="54"/>
      <c r="S18" s="53"/>
      <c r="T18" s="52"/>
      <c r="U18" s="57"/>
      <c r="V18" s="56"/>
      <c r="W18" s="55"/>
      <c r="X18" s="54"/>
      <c r="Y18" s="57"/>
      <c r="Z18" s="54"/>
      <c r="AA18" s="58">
        <f aca="true" t="shared" si="8" ref="AA18:AA23">AVERAGE(Q18,S18,U18,W18,Y18)</f>
        <v>7.1</v>
      </c>
      <c r="AB18" s="54"/>
      <c r="AC18" s="53">
        <v>7.3</v>
      </c>
      <c r="AD18" s="54"/>
      <c r="AE18" s="53"/>
      <c r="AF18" s="54"/>
      <c r="AG18" s="57"/>
      <c r="AH18" s="56"/>
      <c r="AI18" s="55"/>
      <c r="AJ18" s="54"/>
      <c r="AK18" s="57"/>
      <c r="AL18" s="54"/>
      <c r="AM18" s="58">
        <f aca="true" t="shared" si="9" ref="AM18:AM23">AVERAGE(AC18,AE18,AG18,AI18,AK18)</f>
        <v>7.3</v>
      </c>
      <c r="AN18" s="171" t="s">
        <v>2</v>
      </c>
      <c r="AO18" s="50">
        <v>1</v>
      </c>
      <c r="AP18" s="51" t="s">
        <v>1</v>
      </c>
      <c r="AQ18" s="52"/>
      <c r="AR18" s="53">
        <v>7.9</v>
      </c>
      <c r="AS18" s="54"/>
      <c r="AT18" s="53"/>
      <c r="AU18" s="54"/>
      <c r="AV18" s="55"/>
      <c r="AW18" s="56"/>
      <c r="AX18" s="55"/>
      <c r="AY18" s="52"/>
      <c r="AZ18" s="57"/>
      <c r="BA18" s="54"/>
      <c r="BB18" s="65">
        <f aca="true" t="shared" si="10" ref="BB18:BB23">AVERAGE(AR18,AT18,AV18,AX18,AZ18)</f>
        <v>7.9</v>
      </c>
      <c r="BC18" s="54"/>
      <c r="BD18" s="53">
        <v>7.6</v>
      </c>
      <c r="BE18" s="54"/>
      <c r="BF18" s="53"/>
      <c r="BG18" s="54"/>
      <c r="BH18" s="56"/>
      <c r="BI18" s="52"/>
      <c r="BJ18" s="55"/>
      <c r="BK18" s="56"/>
      <c r="BL18" s="57"/>
      <c r="BM18" s="54"/>
      <c r="BN18" s="58">
        <f t="shared" si="6"/>
        <v>7.6</v>
      </c>
      <c r="BO18" s="54"/>
      <c r="BP18" s="70">
        <v>7.6</v>
      </c>
      <c r="BQ18" s="54"/>
      <c r="BR18" s="53"/>
      <c r="BS18" s="54"/>
      <c r="BT18" s="55"/>
      <c r="BU18" s="56"/>
      <c r="BV18" s="55"/>
      <c r="BW18" s="52"/>
      <c r="BX18" s="57"/>
      <c r="BY18" s="54"/>
      <c r="BZ18" s="58">
        <f aca="true" t="shared" si="11" ref="BZ18:BZ23">AVERAGE(BP18,BR18,BT18,BV18,BX18)</f>
        <v>7.6</v>
      </c>
      <c r="CA18" s="173"/>
      <c r="CB18" s="46"/>
      <c r="CC18" s="46"/>
      <c r="CD18" s="67"/>
      <c r="CE18" s="67"/>
      <c r="CF18" s="67"/>
      <c r="CG18" s="67"/>
      <c r="CH18" s="67"/>
      <c r="CI18" s="46"/>
      <c r="CJ18" s="46"/>
      <c r="CK18" s="46"/>
      <c r="CL18" s="46"/>
      <c r="CM18" s="67"/>
      <c r="CN18" s="67"/>
      <c r="CO18" s="69"/>
      <c r="CP18" s="67"/>
      <c r="CQ18" s="67"/>
      <c r="CR18" s="67"/>
      <c r="CS18" s="67"/>
      <c r="CT18" s="67"/>
      <c r="CU18" s="46"/>
      <c r="CV18" s="46"/>
      <c r="CW18" s="46"/>
      <c r="CX18" s="46"/>
      <c r="CY18" s="67"/>
      <c r="CZ18" s="67"/>
      <c r="DA18" s="69"/>
    </row>
    <row r="19" spans="1:105" s="71" customFormat="1" ht="18" customHeight="1">
      <c r="A19" s="171"/>
      <c r="B19" s="55">
        <v>2</v>
      </c>
      <c r="C19" s="51" t="s">
        <v>6</v>
      </c>
      <c r="D19" s="99" t="s">
        <v>45</v>
      </c>
      <c r="E19" s="53">
        <v>0.5</v>
      </c>
      <c r="F19" s="52"/>
      <c r="G19" s="53"/>
      <c r="H19" s="54"/>
      <c r="I19" s="57"/>
      <c r="J19" s="56"/>
      <c r="K19" s="55"/>
      <c r="L19" s="54"/>
      <c r="M19" s="57"/>
      <c r="N19" s="99"/>
      <c r="O19" s="58">
        <f t="shared" si="7"/>
        <v>0.5</v>
      </c>
      <c r="P19" s="52"/>
      <c r="Q19" s="53">
        <v>0.8</v>
      </c>
      <c r="R19" s="52"/>
      <c r="S19" s="53"/>
      <c r="T19" s="52"/>
      <c r="U19" s="57"/>
      <c r="V19" s="52"/>
      <c r="W19" s="53"/>
      <c r="X19" s="52"/>
      <c r="Y19" s="57"/>
      <c r="Z19" s="52"/>
      <c r="AA19" s="58">
        <f t="shared" si="8"/>
        <v>0.8</v>
      </c>
      <c r="AB19" s="52" t="s">
        <v>45</v>
      </c>
      <c r="AC19" s="53">
        <v>0.5</v>
      </c>
      <c r="AD19" s="52"/>
      <c r="AE19" s="53"/>
      <c r="AF19" s="52"/>
      <c r="AG19" s="57"/>
      <c r="AH19" s="52"/>
      <c r="AI19" s="53"/>
      <c r="AJ19" s="52"/>
      <c r="AK19" s="57"/>
      <c r="AL19" s="52"/>
      <c r="AM19" s="58">
        <f t="shared" si="9"/>
        <v>0.5</v>
      </c>
      <c r="AN19" s="171"/>
      <c r="AO19" s="55">
        <v>2</v>
      </c>
      <c r="AP19" s="51" t="s">
        <v>6</v>
      </c>
      <c r="AQ19" s="52"/>
      <c r="AR19" s="53">
        <v>0.7</v>
      </c>
      <c r="AS19" s="52"/>
      <c r="AT19" s="53"/>
      <c r="AU19" s="52"/>
      <c r="AV19" s="55"/>
      <c r="AW19" s="56"/>
      <c r="AX19" s="55"/>
      <c r="AY19" s="52"/>
      <c r="AZ19" s="55"/>
      <c r="BA19" s="52"/>
      <c r="BB19" s="65">
        <f t="shared" si="10"/>
        <v>0.7</v>
      </c>
      <c r="BC19" s="54"/>
      <c r="BD19" s="53">
        <v>1</v>
      </c>
      <c r="BE19" s="52"/>
      <c r="BF19" s="53"/>
      <c r="BG19" s="52"/>
      <c r="BH19" s="56"/>
      <c r="BI19" s="52"/>
      <c r="BJ19" s="55"/>
      <c r="BK19" s="56"/>
      <c r="BL19" s="55"/>
      <c r="BM19" s="52"/>
      <c r="BN19" s="58">
        <f t="shared" si="6"/>
        <v>1</v>
      </c>
      <c r="BO19" s="52"/>
      <c r="BP19" s="53">
        <v>0.7</v>
      </c>
      <c r="BQ19" s="52"/>
      <c r="BR19" s="53"/>
      <c r="BS19" s="52"/>
      <c r="BT19" s="55"/>
      <c r="BU19" s="56"/>
      <c r="BV19" s="55"/>
      <c r="BW19" s="52"/>
      <c r="BX19" s="55"/>
      <c r="BY19" s="56"/>
      <c r="BZ19" s="58">
        <f t="shared" si="11"/>
        <v>0.7</v>
      </c>
      <c r="CA19" s="173"/>
      <c r="CB19" s="46"/>
      <c r="CC19" s="46"/>
      <c r="CD19" s="46"/>
      <c r="CE19" s="67"/>
      <c r="CF19" s="46"/>
      <c r="CG19" s="67"/>
      <c r="CH19" s="46"/>
      <c r="CI19" s="46"/>
      <c r="CJ19" s="46"/>
      <c r="CK19" s="46"/>
      <c r="CL19" s="46"/>
      <c r="CM19" s="67"/>
      <c r="CN19" s="46"/>
      <c r="CO19" s="69"/>
      <c r="CP19" s="46"/>
      <c r="CQ19" s="67"/>
      <c r="CR19" s="46"/>
      <c r="CS19" s="67"/>
      <c r="CT19" s="46"/>
      <c r="CU19" s="46"/>
      <c r="CV19" s="46"/>
      <c r="CW19" s="46"/>
      <c r="CX19" s="46"/>
      <c r="CY19" s="67"/>
      <c r="CZ19" s="46"/>
      <c r="DA19" s="69"/>
    </row>
    <row r="20" spans="1:105" s="116" customFormat="1" ht="18" customHeight="1">
      <c r="A20" s="171"/>
      <c r="B20" s="109">
        <v>3</v>
      </c>
      <c r="C20" s="103" t="s">
        <v>5</v>
      </c>
      <c r="D20" s="99" t="s">
        <v>45</v>
      </c>
      <c r="E20" s="125">
        <v>1</v>
      </c>
      <c r="F20" s="52"/>
      <c r="G20" s="104"/>
      <c r="H20" s="105"/>
      <c r="I20" s="106"/>
      <c r="J20" s="52"/>
      <c r="K20" s="109"/>
      <c r="L20" s="105"/>
      <c r="M20" s="106"/>
      <c r="N20" s="99"/>
      <c r="O20" s="114">
        <f t="shared" si="7"/>
        <v>1</v>
      </c>
      <c r="P20" s="99" t="s">
        <v>45</v>
      </c>
      <c r="Q20" s="104">
        <v>1</v>
      </c>
      <c r="R20" s="99"/>
      <c r="S20" s="104"/>
      <c r="T20" s="99"/>
      <c r="U20" s="106"/>
      <c r="V20" s="52"/>
      <c r="W20" s="109"/>
      <c r="X20" s="105"/>
      <c r="Y20" s="106"/>
      <c r="Z20" s="99"/>
      <c r="AA20" s="114">
        <f t="shared" si="8"/>
        <v>1</v>
      </c>
      <c r="AB20" s="52" t="s">
        <v>45</v>
      </c>
      <c r="AC20" s="104">
        <v>1</v>
      </c>
      <c r="AD20" s="52"/>
      <c r="AE20" s="104"/>
      <c r="AF20" s="52"/>
      <c r="AG20" s="106"/>
      <c r="AH20" s="52"/>
      <c r="AI20" s="106"/>
      <c r="AJ20" s="99"/>
      <c r="AK20" s="106"/>
      <c r="AL20" s="99"/>
      <c r="AM20" s="107">
        <f t="shared" si="9"/>
        <v>1</v>
      </c>
      <c r="AN20" s="171"/>
      <c r="AO20" s="109">
        <v>3</v>
      </c>
      <c r="AP20" s="103" t="s">
        <v>5</v>
      </c>
      <c r="AQ20" s="99" t="s">
        <v>45</v>
      </c>
      <c r="AR20" s="104">
        <v>1</v>
      </c>
      <c r="AS20" s="99"/>
      <c r="AT20" s="104"/>
      <c r="AU20" s="105"/>
      <c r="AV20" s="109"/>
      <c r="AW20" s="52"/>
      <c r="AX20" s="109"/>
      <c r="AY20" s="99"/>
      <c r="AZ20" s="119"/>
      <c r="BA20" s="99"/>
      <c r="BB20" s="120">
        <f t="shared" si="10"/>
        <v>1</v>
      </c>
      <c r="BC20" s="52"/>
      <c r="BD20" s="104">
        <v>2</v>
      </c>
      <c r="BE20" s="52"/>
      <c r="BF20" s="104"/>
      <c r="BG20" s="105"/>
      <c r="BH20" s="108"/>
      <c r="BI20" s="52"/>
      <c r="BJ20" s="106"/>
      <c r="BK20" s="108"/>
      <c r="BL20" s="106"/>
      <c r="BM20" s="99"/>
      <c r="BN20" s="58">
        <f t="shared" si="6"/>
        <v>2</v>
      </c>
      <c r="BO20" s="52"/>
      <c r="BP20" s="104">
        <v>1</v>
      </c>
      <c r="BQ20" s="52"/>
      <c r="BR20" s="104"/>
      <c r="BS20" s="105"/>
      <c r="BT20" s="109"/>
      <c r="BU20" s="52"/>
      <c r="BV20" s="104"/>
      <c r="BW20" s="99"/>
      <c r="BX20" s="106"/>
      <c r="BY20" s="108"/>
      <c r="BZ20" s="114">
        <f t="shared" si="11"/>
        <v>1</v>
      </c>
      <c r="CA20" s="173"/>
      <c r="CB20" s="95"/>
      <c r="CC20" s="95"/>
      <c r="CD20" s="95"/>
      <c r="CE20" s="96"/>
      <c r="CF20" s="95"/>
      <c r="CG20" s="96"/>
      <c r="CH20" s="96"/>
      <c r="CI20" s="95"/>
      <c r="CJ20" s="95"/>
      <c r="CK20" s="95"/>
      <c r="CL20" s="95"/>
      <c r="CM20" s="96"/>
      <c r="CN20" s="95"/>
      <c r="CO20" s="97"/>
      <c r="CP20" s="95"/>
      <c r="CQ20" s="96"/>
      <c r="CR20" s="95"/>
      <c r="CS20" s="96"/>
      <c r="CT20" s="96"/>
      <c r="CU20" s="95"/>
      <c r="CV20" s="95"/>
      <c r="CW20" s="95"/>
      <c r="CX20" s="95"/>
      <c r="CY20" s="96"/>
      <c r="CZ20" s="95"/>
      <c r="DA20" s="97"/>
    </row>
    <row r="21" spans="1:105" s="71" customFormat="1" ht="18" customHeight="1">
      <c r="A21" s="171"/>
      <c r="B21" s="75">
        <v>4</v>
      </c>
      <c r="C21" s="76" t="s">
        <v>8</v>
      </c>
      <c r="D21" s="77"/>
      <c r="E21" s="73">
        <v>130</v>
      </c>
      <c r="F21" s="78"/>
      <c r="G21" s="73"/>
      <c r="H21" s="78"/>
      <c r="I21" s="72"/>
      <c r="J21" s="79"/>
      <c r="K21" s="73"/>
      <c r="L21" s="78"/>
      <c r="M21" s="101"/>
      <c r="N21" s="78"/>
      <c r="O21" s="72">
        <f t="shared" si="7"/>
        <v>130</v>
      </c>
      <c r="P21" s="78"/>
      <c r="Q21" s="73">
        <v>350</v>
      </c>
      <c r="R21" s="78"/>
      <c r="S21" s="73"/>
      <c r="T21" s="102"/>
      <c r="U21" s="72"/>
      <c r="V21" s="79"/>
      <c r="W21" s="73"/>
      <c r="X21" s="78"/>
      <c r="Y21" s="72"/>
      <c r="Z21" s="78"/>
      <c r="AA21" s="72">
        <f t="shared" si="8"/>
        <v>350</v>
      </c>
      <c r="AB21" s="78"/>
      <c r="AC21" s="123">
        <v>1300</v>
      </c>
      <c r="AD21" s="78"/>
      <c r="AE21" s="73"/>
      <c r="AF21" s="78"/>
      <c r="AG21" s="72"/>
      <c r="AH21" s="79"/>
      <c r="AI21" s="73"/>
      <c r="AJ21" s="78"/>
      <c r="AK21" s="72"/>
      <c r="AL21" s="78"/>
      <c r="AM21" s="72">
        <f t="shared" si="9"/>
        <v>1300</v>
      </c>
      <c r="AN21" s="171"/>
      <c r="AO21" s="75">
        <v>4</v>
      </c>
      <c r="AP21" s="76" t="s">
        <v>8</v>
      </c>
      <c r="AQ21" s="77"/>
      <c r="AR21" s="73">
        <v>1700</v>
      </c>
      <c r="AS21" s="77"/>
      <c r="AT21" s="123"/>
      <c r="AU21" s="77"/>
      <c r="AV21" s="82"/>
      <c r="AW21" s="79"/>
      <c r="AX21" s="73"/>
      <c r="AY21" s="77"/>
      <c r="AZ21" s="72"/>
      <c r="BA21" s="77"/>
      <c r="BB21" s="73">
        <f t="shared" si="10"/>
        <v>1700</v>
      </c>
      <c r="BC21" s="54"/>
      <c r="BD21" s="73">
        <v>330</v>
      </c>
      <c r="BE21" s="54"/>
      <c r="BF21" s="73"/>
      <c r="BG21" s="54"/>
      <c r="BH21" s="73"/>
      <c r="BI21" s="77"/>
      <c r="BJ21" s="72"/>
      <c r="BK21" s="79"/>
      <c r="BL21" s="72"/>
      <c r="BM21" s="54"/>
      <c r="BN21" s="73">
        <f t="shared" si="6"/>
        <v>330</v>
      </c>
      <c r="BO21" s="54"/>
      <c r="BP21" s="73">
        <v>130</v>
      </c>
      <c r="BQ21" s="54"/>
      <c r="BR21" s="73"/>
      <c r="BS21" s="78"/>
      <c r="BT21" s="72"/>
      <c r="BU21" s="79"/>
      <c r="BV21" s="73"/>
      <c r="BW21" s="77"/>
      <c r="BX21" s="72"/>
      <c r="BY21" s="53"/>
      <c r="BZ21" s="73">
        <f t="shared" si="11"/>
        <v>130</v>
      </c>
      <c r="CA21" s="173"/>
      <c r="CB21" s="80"/>
      <c r="CC21" s="80"/>
      <c r="CD21" s="67"/>
      <c r="CE21" s="74"/>
      <c r="CF21" s="74"/>
      <c r="CG21" s="74"/>
      <c r="CH21" s="74"/>
      <c r="CI21" s="80"/>
      <c r="CJ21" s="80"/>
      <c r="CK21" s="80"/>
      <c r="CL21" s="80"/>
      <c r="CM21" s="74"/>
      <c r="CN21" s="67"/>
      <c r="CO21" s="74"/>
      <c r="CP21" s="67"/>
      <c r="CQ21" s="74"/>
      <c r="CR21" s="74"/>
      <c r="CS21" s="74"/>
      <c r="CT21" s="74"/>
      <c r="CU21" s="80"/>
      <c r="CV21" s="80"/>
      <c r="CW21" s="80"/>
      <c r="CX21" s="80"/>
      <c r="CY21" s="74"/>
      <c r="CZ21" s="67"/>
      <c r="DA21" s="74"/>
    </row>
    <row r="22" spans="1:105" s="71" customFormat="1" ht="18" customHeight="1" thickBot="1">
      <c r="A22" s="172"/>
      <c r="B22" s="55">
        <v>5</v>
      </c>
      <c r="C22" s="51" t="s">
        <v>7</v>
      </c>
      <c r="D22" s="52"/>
      <c r="E22" s="53">
        <v>11</v>
      </c>
      <c r="F22" s="54"/>
      <c r="G22" s="53"/>
      <c r="H22" s="54"/>
      <c r="I22" s="57"/>
      <c r="J22" s="56"/>
      <c r="K22" s="55"/>
      <c r="L22" s="54"/>
      <c r="M22" s="57"/>
      <c r="N22" s="54"/>
      <c r="O22" s="72">
        <f t="shared" si="7"/>
        <v>11</v>
      </c>
      <c r="P22" s="54"/>
      <c r="Q22" s="53">
        <v>10</v>
      </c>
      <c r="R22" s="54"/>
      <c r="S22" s="53"/>
      <c r="T22" s="54"/>
      <c r="U22" s="57"/>
      <c r="V22" s="56"/>
      <c r="W22" s="55"/>
      <c r="X22" s="54"/>
      <c r="Y22" s="57"/>
      <c r="Z22" s="54"/>
      <c r="AA22" s="82">
        <f t="shared" si="8"/>
        <v>10</v>
      </c>
      <c r="AB22" s="54"/>
      <c r="AC22" s="53">
        <v>11</v>
      </c>
      <c r="AD22" s="54"/>
      <c r="AE22" s="53"/>
      <c r="AF22" s="54"/>
      <c r="AG22" s="57"/>
      <c r="AH22" s="56"/>
      <c r="AI22" s="55"/>
      <c r="AJ22" s="54"/>
      <c r="AK22" s="57"/>
      <c r="AL22" s="54"/>
      <c r="AM22" s="82">
        <f t="shared" si="9"/>
        <v>11</v>
      </c>
      <c r="AN22" s="172"/>
      <c r="AO22" s="55">
        <v>5</v>
      </c>
      <c r="AP22" s="51" t="s">
        <v>7</v>
      </c>
      <c r="AQ22" s="52"/>
      <c r="AR22" s="53">
        <v>12</v>
      </c>
      <c r="AS22" s="52"/>
      <c r="AT22" s="53"/>
      <c r="AU22" s="52"/>
      <c r="AV22" s="57"/>
      <c r="AW22" s="56"/>
      <c r="AX22" s="55"/>
      <c r="AY22" s="52"/>
      <c r="AZ22" s="57"/>
      <c r="BA22" s="52"/>
      <c r="BB22" s="123">
        <f t="shared" si="10"/>
        <v>12</v>
      </c>
      <c r="BC22" s="54"/>
      <c r="BD22" s="53">
        <v>11</v>
      </c>
      <c r="BE22" s="54"/>
      <c r="BF22" s="53"/>
      <c r="BG22" s="54"/>
      <c r="BH22" s="53"/>
      <c r="BI22" s="52"/>
      <c r="BJ22" s="55"/>
      <c r="BK22" s="56"/>
      <c r="BL22" s="57"/>
      <c r="BM22" s="54"/>
      <c r="BN22" s="82">
        <f t="shared" si="6"/>
        <v>11</v>
      </c>
      <c r="BO22" s="54"/>
      <c r="BP22" s="53">
        <v>12</v>
      </c>
      <c r="BQ22" s="54"/>
      <c r="BR22" s="53"/>
      <c r="BS22" s="54"/>
      <c r="BT22" s="57"/>
      <c r="BU22" s="56"/>
      <c r="BV22" s="55"/>
      <c r="BW22" s="52"/>
      <c r="BX22" s="57"/>
      <c r="BY22" s="53"/>
      <c r="BZ22" s="82">
        <f t="shared" si="11"/>
        <v>12</v>
      </c>
      <c r="CA22" s="173"/>
      <c r="CB22" s="46"/>
      <c r="CC22" s="46"/>
      <c r="CD22" s="67"/>
      <c r="CE22" s="67"/>
      <c r="CF22" s="67"/>
      <c r="CG22" s="67"/>
      <c r="CH22" s="67"/>
      <c r="CI22" s="46"/>
      <c r="CJ22" s="46"/>
      <c r="CK22" s="46"/>
      <c r="CL22" s="46"/>
      <c r="CM22" s="67"/>
      <c r="CN22" s="67"/>
      <c r="CO22" s="87"/>
      <c r="CP22" s="67"/>
      <c r="CQ22" s="67"/>
      <c r="CR22" s="67"/>
      <c r="CS22" s="67"/>
      <c r="CT22" s="67"/>
      <c r="CU22" s="46"/>
      <c r="CV22" s="46"/>
      <c r="CW22" s="46"/>
      <c r="CX22" s="46"/>
      <c r="CY22" s="67"/>
      <c r="CZ22" s="67"/>
      <c r="DA22" s="87"/>
    </row>
    <row r="23" spans="1:105" s="71" customFormat="1" ht="18" customHeight="1" thickBot="1">
      <c r="A23" s="132" t="s">
        <v>23</v>
      </c>
      <c r="B23" s="55">
        <v>6</v>
      </c>
      <c r="C23" s="51" t="s">
        <v>9</v>
      </c>
      <c r="D23" s="52" t="s">
        <v>45</v>
      </c>
      <c r="E23" s="53">
        <v>0.001</v>
      </c>
      <c r="F23" s="52"/>
      <c r="G23" s="53"/>
      <c r="H23" s="54"/>
      <c r="I23" s="53"/>
      <c r="J23" s="52"/>
      <c r="K23" s="53"/>
      <c r="L23" s="54"/>
      <c r="M23" s="53"/>
      <c r="N23" s="52"/>
      <c r="O23" s="88">
        <f t="shared" si="7"/>
        <v>0.001</v>
      </c>
      <c r="P23" s="52" t="s">
        <v>45</v>
      </c>
      <c r="Q23" s="53">
        <v>0.001</v>
      </c>
      <c r="R23" s="52"/>
      <c r="S23" s="53"/>
      <c r="T23" s="54"/>
      <c r="U23" s="57"/>
      <c r="V23" s="52"/>
      <c r="W23" s="53"/>
      <c r="X23" s="54"/>
      <c r="Y23" s="53"/>
      <c r="Z23" s="52"/>
      <c r="AA23" s="88">
        <f t="shared" si="8"/>
        <v>0.001</v>
      </c>
      <c r="AB23" s="52" t="s">
        <v>45</v>
      </c>
      <c r="AC23" s="53">
        <v>0.001</v>
      </c>
      <c r="AD23" s="52"/>
      <c r="AE23" s="53"/>
      <c r="AF23" s="52"/>
      <c r="AG23" s="53"/>
      <c r="AH23" s="52"/>
      <c r="AI23" s="53"/>
      <c r="AJ23" s="54"/>
      <c r="AK23" s="53"/>
      <c r="AL23" s="52"/>
      <c r="AM23" s="88">
        <f t="shared" si="9"/>
        <v>0.001</v>
      </c>
      <c r="AN23" s="131" t="s">
        <v>23</v>
      </c>
      <c r="AO23" s="55">
        <v>6</v>
      </c>
      <c r="AP23" s="51" t="s">
        <v>9</v>
      </c>
      <c r="AQ23" s="52" t="s">
        <v>45</v>
      </c>
      <c r="AR23" s="53">
        <v>0.001</v>
      </c>
      <c r="AS23" s="52"/>
      <c r="AT23" s="53"/>
      <c r="AU23" s="52"/>
      <c r="AV23" s="57"/>
      <c r="AW23" s="52"/>
      <c r="AX23" s="53"/>
      <c r="AY23" s="52"/>
      <c r="AZ23" s="53"/>
      <c r="BA23" s="52"/>
      <c r="BB23" s="124">
        <f t="shared" si="10"/>
        <v>0.001</v>
      </c>
      <c r="BC23" s="52" t="s">
        <v>45</v>
      </c>
      <c r="BD23" s="53">
        <v>0.001</v>
      </c>
      <c r="BE23" s="52"/>
      <c r="BF23" s="53"/>
      <c r="BG23" s="52"/>
      <c r="BH23" s="53"/>
      <c r="BI23" s="52"/>
      <c r="BJ23" s="57"/>
      <c r="BK23" s="56"/>
      <c r="BL23" s="53"/>
      <c r="BM23" s="52"/>
      <c r="BN23" s="88">
        <f t="shared" si="6"/>
        <v>0.001</v>
      </c>
      <c r="BO23" s="52" t="s">
        <v>45</v>
      </c>
      <c r="BP23" s="53">
        <v>0.001</v>
      </c>
      <c r="BQ23" s="52"/>
      <c r="BR23" s="53"/>
      <c r="BS23" s="52"/>
      <c r="BT23" s="57"/>
      <c r="BU23" s="52"/>
      <c r="BV23" s="53"/>
      <c r="BW23" s="52"/>
      <c r="BX23" s="57"/>
      <c r="BY23" s="56"/>
      <c r="BZ23" s="88">
        <f t="shared" si="11"/>
        <v>0.001</v>
      </c>
      <c r="CA23" s="89"/>
      <c r="CB23" s="46"/>
      <c r="CC23" s="46"/>
      <c r="CD23" s="46"/>
      <c r="CE23" s="67"/>
      <c r="CF23" s="46"/>
      <c r="CG23" s="67"/>
      <c r="CH23" s="46"/>
      <c r="CI23" s="46"/>
      <c r="CJ23" s="46"/>
      <c r="CK23" s="46"/>
      <c r="CL23" s="46"/>
      <c r="CM23" s="67"/>
      <c r="CN23" s="46"/>
      <c r="CO23" s="90"/>
      <c r="CP23" s="46"/>
      <c r="CQ23" s="67"/>
      <c r="CR23" s="46"/>
      <c r="CS23" s="67"/>
      <c r="CT23" s="46"/>
      <c r="CU23" s="46"/>
      <c r="CV23" s="46"/>
      <c r="CW23" s="46"/>
      <c r="CX23" s="46"/>
      <c r="CY23" s="67"/>
      <c r="CZ23" s="46"/>
      <c r="DA23" s="90"/>
    </row>
    <row r="24" spans="1:105" s="71" customFormat="1" ht="18" customHeight="1">
      <c r="A24" s="170" t="s">
        <v>11</v>
      </c>
      <c r="B24" s="55">
        <v>7</v>
      </c>
      <c r="C24" s="51" t="s">
        <v>12</v>
      </c>
      <c r="D24" s="52" t="s">
        <v>45</v>
      </c>
      <c r="E24" s="53">
        <v>0.05</v>
      </c>
      <c r="F24" s="52"/>
      <c r="G24" s="53"/>
      <c r="H24" s="52"/>
      <c r="I24" s="57"/>
      <c r="J24" s="52"/>
      <c r="K24" s="55"/>
      <c r="L24" s="54"/>
      <c r="M24" s="57"/>
      <c r="N24" s="52"/>
      <c r="O24" s="91">
        <f>AVERAGE(E24,G24,I24,K24,M24)</f>
        <v>0.05</v>
      </c>
      <c r="P24" s="52" t="s">
        <v>45</v>
      </c>
      <c r="Q24" s="53">
        <v>0.05</v>
      </c>
      <c r="R24" s="52"/>
      <c r="S24" s="53"/>
      <c r="T24" s="52"/>
      <c r="U24" s="57"/>
      <c r="V24" s="52"/>
      <c r="W24" s="55"/>
      <c r="X24" s="54"/>
      <c r="Y24" s="57"/>
      <c r="Z24" s="52"/>
      <c r="AA24" s="91">
        <f>AVERAGE(Q24,S24,U24,W24,Y24)</f>
        <v>0.05</v>
      </c>
      <c r="AB24" s="52" t="s">
        <v>45</v>
      </c>
      <c r="AC24" s="53">
        <v>0.05</v>
      </c>
      <c r="AD24" s="52"/>
      <c r="AE24" s="53"/>
      <c r="AF24" s="52"/>
      <c r="AG24" s="57"/>
      <c r="AH24" s="52"/>
      <c r="AI24" s="55"/>
      <c r="AJ24" s="54"/>
      <c r="AK24" s="57"/>
      <c r="AL24" s="52"/>
      <c r="AM24" s="92">
        <f>AVERAGE(AC24,AE24,AG24,AI24,AK24)</f>
        <v>0.05</v>
      </c>
      <c r="AN24" s="170" t="s">
        <v>11</v>
      </c>
      <c r="AO24" s="55">
        <v>8</v>
      </c>
      <c r="AP24" s="51" t="s">
        <v>12</v>
      </c>
      <c r="AQ24" s="52" t="s">
        <v>45</v>
      </c>
      <c r="AR24" s="53">
        <v>0.05</v>
      </c>
      <c r="AS24" s="52"/>
      <c r="AT24" s="53"/>
      <c r="AU24" s="52"/>
      <c r="AV24" s="57"/>
      <c r="AW24" s="52"/>
      <c r="AX24" s="55"/>
      <c r="AY24" s="52"/>
      <c r="AZ24" s="55"/>
      <c r="BA24" s="52"/>
      <c r="BB24" s="93">
        <f>AVERAGE(AR24,AT24,AV24,AX24,AZ24)</f>
        <v>0.05</v>
      </c>
      <c r="BC24" s="52" t="s">
        <v>45</v>
      </c>
      <c r="BD24" s="53">
        <v>0.05</v>
      </c>
      <c r="BE24" s="52"/>
      <c r="BF24" s="53"/>
      <c r="BG24" s="52"/>
      <c r="BH24" s="53"/>
      <c r="BI24" s="52"/>
      <c r="BJ24" s="55"/>
      <c r="BK24" s="56"/>
      <c r="BL24" s="56"/>
      <c r="BM24" s="52"/>
      <c r="BN24" s="91">
        <f t="shared" si="6"/>
        <v>0.05</v>
      </c>
      <c r="BO24" s="52" t="s">
        <v>45</v>
      </c>
      <c r="BP24" s="91">
        <v>0.05</v>
      </c>
      <c r="BQ24" s="52"/>
      <c r="BR24" s="53"/>
      <c r="BS24" s="52"/>
      <c r="BT24" s="57"/>
      <c r="BU24" s="52"/>
      <c r="BV24" s="55"/>
      <c r="BW24" s="52"/>
      <c r="BX24" s="55"/>
      <c r="BY24" s="52"/>
      <c r="BZ24" s="91">
        <f>AVERAGE(BP24,BR24,BT24,BV24,BX24)</f>
        <v>0.05</v>
      </c>
      <c r="CA24" s="173"/>
      <c r="CB24" s="46"/>
      <c r="CC24" s="46"/>
      <c r="CD24" s="46"/>
      <c r="CE24" s="67"/>
      <c r="CF24" s="46"/>
      <c r="CG24" s="67"/>
      <c r="CH24" s="46"/>
      <c r="CI24" s="46"/>
      <c r="CJ24" s="46"/>
      <c r="CK24" s="46"/>
      <c r="CL24" s="46"/>
      <c r="CM24" s="67"/>
      <c r="CN24" s="46"/>
      <c r="CO24" s="90"/>
      <c r="CP24" s="46"/>
      <c r="CQ24" s="67"/>
      <c r="CR24" s="46"/>
      <c r="CS24" s="67"/>
      <c r="CT24" s="46"/>
      <c r="CU24" s="46"/>
      <c r="CV24" s="46"/>
      <c r="CW24" s="46"/>
      <c r="CX24" s="46"/>
      <c r="CY24" s="67"/>
      <c r="CZ24" s="46"/>
      <c r="DA24" s="90"/>
    </row>
    <row r="25" spans="1:105" s="116" customFormat="1" ht="18" customHeight="1">
      <c r="A25" s="171"/>
      <c r="B25" s="109">
        <v>8</v>
      </c>
      <c r="C25" s="103" t="s">
        <v>10</v>
      </c>
      <c r="D25" s="99" t="s">
        <v>45</v>
      </c>
      <c r="E25" s="104">
        <v>2</v>
      </c>
      <c r="F25" s="105"/>
      <c r="G25" s="104"/>
      <c r="H25" s="105"/>
      <c r="I25" s="106"/>
      <c r="J25" s="108"/>
      <c r="K25" s="106"/>
      <c r="L25" s="105"/>
      <c r="M25" s="106"/>
      <c r="N25" s="99"/>
      <c r="O25" s="107">
        <f>AVERAGE(E25,G25,I25,K25,M25)</f>
        <v>2</v>
      </c>
      <c r="P25" s="52" t="s">
        <v>45</v>
      </c>
      <c r="Q25" s="104">
        <v>2</v>
      </c>
      <c r="R25" s="52"/>
      <c r="S25" s="104"/>
      <c r="T25" s="105"/>
      <c r="U25" s="106"/>
      <c r="V25" s="108"/>
      <c r="W25" s="106"/>
      <c r="X25" s="105"/>
      <c r="Y25" s="106"/>
      <c r="Z25" s="52"/>
      <c r="AA25" s="107">
        <f>AVERAGE(Q25,S25,U25,W25,Y25)</f>
        <v>2</v>
      </c>
      <c r="AB25" s="52"/>
      <c r="AC25" s="104">
        <v>3</v>
      </c>
      <c r="AD25" s="105"/>
      <c r="AE25" s="107"/>
      <c r="AF25" s="105"/>
      <c r="AG25" s="107"/>
      <c r="AH25" s="108"/>
      <c r="AI25" s="106"/>
      <c r="AJ25" s="105"/>
      <c r="AK25" s="106"/>
      <c r="AL25" s="52"/>
      <c r="AM25" s="94">
        <f>AVERAGE(AC25,AE25,AG25,AI25,AK25)</f>
        <v>3</v>
      </c>
      <c r="AN25" s="171"/>
      <c r="AO25" s="55">
        <v>9</v>
      </c>
      <c r="AP25" s="103" t="s">
        <v>10</v>
      </c>
      <c r="AQ25" s="99"/>
      <c r="AR25" s="104">
        <v>41</v>
      </c>
      <c r="AS25" s="99"/>
      <c r="AT25" s="104"/>
      <c r="AU25" s="99"/>
      <c r="AV25" s="106"/>
      <c r="AW25" s="108"/>
      <c r="AX25" s="106"/>
      <c r="AY25" s="99"/>
      <c r="AZ25" s="106"/>
      <c r="BA25" s="99"/>
      <c r="BB25" s="110">
        <f>AVERAGE(AR25,AT25,AV25,AX25,AZ25)</f>
        <v>41</v>
      </c>
      <c r="BC25" s="99"/>
      <c r="BD25" s="104">
        <v>15</v>
      </c>
      <c r="BE25" s="99"/>
      <c r="BF25" s="104"/>
      <c r="BG25" s="99"/>
      <c r="BH25" s="104"/>
      <c r="BI25" s="99"/>
      <c r="BJ25" s="106"/>
      <c r="BK25" s="108"/>
      <c r="BL25" s="106"/>
      <c r="BM25" s="105"/>
      <c r="BN25" s="121">
        <f t="shared" si="6"/>
        <v>15</v>
      </c>
      <c r="BO25" s="99"/>
      <c r="BP25" s="104">
        <v>16</v>
      </c>
      <c r="BQ25" s="99"/>
      <c r="BR25" s="104"/>
      <c r="BS25" s="99"/>
      <c r="BT25" s="106"/>
      <c r="BU25" s="108"/>
      <c r="BV25" s="106"/>
      <c r="BW25" s="99"/>
      <c r="BX25" s="106"/>
      <c r="BY25" s="99"/>
      <c r="BZ25" s="107">
        <f>AVERAGE(BP25,BR25,BT25,BV25,BX25)</f>
        <v>16</v>
      </c>
      <c r="CA25" s="173"/>
      <c r="CB25" s="95"/>
      <c r="CC25" s="95"/>
      <c r="CD25" s="95"/>
      <c r="CE25" s="96"/>
      <c r="CF25" s="95"/>
      <c r="CG25" s="96"/>
      <c r="CH25" s="95"/>
      <c r="CI25" s="95"/>
      <c r="CJ25" s="95"/>
      <c r="CK25" s="95"/>
      <c r="CL25" s="95"/>
      <c r="CM25" s="96"/>
      <c r="CN25" s="95"/>
      <c r="CO25" s="97"/>
      <c r="CP25" s="95"/>
      <c r="CQ25" s="96"/>
      <c r="CR25" s="95"/>
      <c r="CS25" s="96"/>
      <c r="CT25" s="95"/>
      <c r="CU25" s="95"/>
      <c r="CV25" s="95"/>
      <c r="CW25" s="95"/>
      <c r="CX25" s="95"/>
      <c r="CY25" s="96"/>
      <c r="CZ25" s="95"/>
      <c r="DA25" s="97"/>
    </row>
    <row r="26" spans="1:105" s="71" customFormat="1" ht="18" customHeight="1">
      <c r="A26" s="174"/>
      <c r="B26" s="55">
        <v>9</v>
      </c>
      <c r="C26" s="103" t="s">
        <v>26</v>
      </c>
      <c r="D26" s="99"/>
      <c r="E26" s="104">
        <v>0.073</v>
      </c>
      <c r="F26" s="105"/>
      <c r="G26" s="104"/>
      <c r="H26" s="105"/>
      <c r="I26" s="106"/>
      <c r="J26" s="108"/>
      <c r="K26" s="106"/>
      <c r="L26" s="105"/>
      <c r="M26" s="106"/>
      <c r="N26" s="105"/>
      <c r="O26" s="88">
        <f>AVERAGE(E26,G26,I26,K26,M26)</f>
        <v>0.073</v>
      </c>
      <c r="P26" s="105"/>
      <c r="Q26" s="104">
        <v>0.088</v>
      </c>
      <c r="R26" s="105"/>
      <c r="S26" s="106"/>
      <c r="T26" s="104"/>
      <c r="U26" s="106"/>
      <c r="V26" s="108"/>
      <c r="W26" s="106"/>
      <c r="X26" s="105"/>
      <c r="Y26" s="106"/>
      <c r="Z26" s="105"/>
      <c r="AA26" s="143">
        <f>AVERAGE(Q26,S26,U26,W26,Y26)</f>
        <v>0.088</v>
      </c>
      <c r="AB26" s="105" t="s">
        <v>45</v>
      </c>
      <c r="AC26" s="106">
        <v>0.055</v>
      </c>
      <c r="AD26" s="105"/>
      <c r="AE26" s="106"/>
      <c r="AF26" s="105"/>
      <c r="AG26" s="106"/>
      <c r="AH26" s="108"/>
      <c r="AI26" s="106"/>
      <c r="AJ26" s="105"/>
      <c r="AK26" s="106"/>
      <c r="AL26" s="104"/>
      <c r="AM26" s="141">
        <f>AVERAGE(AC26,AE26,AG26,AI26,AK26)</f>
        <v>0.055</v>
      </c>
      <c r="AN26" s="174"/>
      <c r="AO26" s="55">
        <v>10</v>
      </c>
      <c r="AP26" s="103" t="s">
        <v>26</v>
      </c>
      <c r="AQ26" s="99" t="s">
        <v>45</v>
      </c>
      <c r="AR26" s="106">
        <v>0.055</v>
      </c>
      <c r="AS26" s="108"/>
      <c r="AT26" s="106"/>
      <c r="AU26" s="99"/>
      <c r="AV26" s="106"/>
      <c r="AW26" s="108"/>
      <c r="AX26" s="106"/>
      <c r="AY26" s="99"/>
      <c r="AZ26" s="106"/>
      <c r="BA26" s="105"/>
      <c r="BB26" s="124">
        <f>AVERAGE(AR26,AT26,AV26,AX26,AZ26)</f>
        <v>0.055</v>
      </c>
      <c r="BC26" s="105"/>
      <c r="BD26" s="106">
        <v>0.17</v>
      </c>
      <c r="BE26" s="105"/>
      <c r="BF26" s="106"/>
      <c r="BG26" s="105"/>
      <c r="BH26" s="104"/>
      <c r="BI26" s="99"/>
      <c r="BJ26" s="106"/>
      <c r="BK26" s="108"/>
      <c r="BL26" s="106"/>
      <c r="BM26" s="105"/>
      <c r="BN26" s="91">
        <f t="shared" si="6"/>
        <v>0.17</v>
      </c>
      <c r="BO26" s="105" t="s">
        <v>45</v>
      </c>
      <c r="BP26" s="104">
        <v>0.055</v>
      </c>
      <c r="BQ26" s="105"/>
      <c r="BR26" s="104"/>
      <c r="BS26" s="105"/>
      <c r="BT26" s="106"/>
      <c r="BU26" s="108"/>
      <c r="BV26" s="106"/>
      <c r="BW26" s="99"/>
      <c r="BX26" s="106"/>
      <c r="BY26" s="104"/>
      <c r="BZ26" s="88">
        <f>AVERAGE(BP26,BR26,BT26,BV26,BX26)</f>
        <v>0.055</v>
      </c>
      <c r="CA26" s="173"/>
      <c r="CB26" s="46"/>
      <c r="CC26" s="95"/>
      <c r="CD26" s="96"/>
      <c r="CE26" s="96"/>
      <c r="CF26" s="96"/>
      <c r="CG26" s="96"/>
      <c r="CH26" s="96"/>
      <c r="CI26" s="96"/>
      <c r="CJ26" s="95"/>
      <c r="CK26" s="95"/>
      <c r="CL26" s="95"/>
      <c r="CM26" s="96"/>
      <c r="CN26" s="96"/>
      <c r="CO26" s="97"/>
      <c r="CP26" s="96"/>
      <c r="CQ26" s="96"/>
      <c r="CR26" s="96"/>
      <c r="CS26" s="96"/>
      <c r="CT26" s="96"/>
      <c r="CU26" s="96"/>
      <c r="CV26" s="95"/>
      <c r="CW26" s="95"/>
      <c r="CX26" s="95"/>
      <c r="CY26" s="96"/>
      <c r="CZ26" s="96"/>
      <c r="DA26" s="97"/>
    </row>
    <row r="27" spans="1:105" s="71" customFormat="1" ht="18" customHeight="1">
      <c r="A27" s="111"/>
      <c r="B27" s="46"/>
      <c r="C27" s="95"/>
      <c r="D27" s="95"/>
      <c r="E27" s="96"/>
      <c r="F27" s="96"/>
      <c r="G27" s="96"/>
      <c r="H27" s="96"/>
      <c r="I27" s="96"/>
      <c r="J27" s="96"/>
      <c r="K27" s="96"/>
      <c r="L27" s="96"/>
      <c r="M27" s="96"/>
      <c r="N27" s="96"/>
      <c r="O27" s="97"/>
      <c r="P27" s="96"/>
      <c r="Q27" s="96"/>
      <c r="R27" s="96"/>
      <c r="S27" s="96"/>
      <c r="T27" s="96"/>
      <c r="U27" s="96"/>
      <c r="V27" s="96"/>
      <c r="W27" s="96"/>
      <c r="X27" s="96"/>
      <c r="Y27" s="96"/>
      <c r="Z27" s="96"/>
      <c r="AA27" s="97"/>
      <c r="AB27" s="96"/>
      <c r="AC27" s="96"/>
      <c r="AD27" s="96"/>
      <c r="AE27" s="96"/>
      <c r="AF27" s="96"/>
      <c r="AG27" s="96"/>
      <c r="AH27" s="96"/>
      <c r="AI27" s="96"/>
      <c r="AJ27" s="96"/>
      <c r="AK27" s="96"/>
      <c r="AL27" s="96"/>
      <c r="AM27" s="97"/>
      <c r="AN27" s="111"/>
      <c r="AO27" s="46"/>
      <c r="AP27" s="95"/>
      <c r="AQ27" s="95"/>
      <c r="AR27" s="96"/>
      <c r="AS27" s="96"/>
      <c r="AT27" s="96"/>
      <c r="AU27" s="96"/>
      <c r="AV27" s="96"/>
      <c r="AW27" s="95"/>
      <c r="AX27" s="95"/>
      <c r="AY27" s="95"/>
      <c r="AZ27" s="96"/>
      <c r="BA27" s="96"/>
      <c r="BB27" s="97"/>
      <c r="BC27" s="96"/>
      <c r="BD27" s="96"/>
      <c r="BE27" s="96"/>
      <c r="BF27" s="96"/>
      <c r="BG27" s="96"/>
      <c r="BH27" s="96"/>
      <c r="BI27" s="95"/>
      <c r="BJ27" s="95"/>
      <c r="BK27" s="95"/>
      <c r="BL27" s="96"/>
      <c r="BM27" s="96"/>
      <c r="BN27" s="96"/>
      <c r="BO27" s="96"/>
      <c r="BP27" s="96"/>
      <c r="BQ27" s="96"/>
      <c r="BR27" s="96"/>
      <c r="BS27" s="96"/>
      <c r="BT27" s="96"/>
      <c r="BU27" s="95"/>
      <c r="BV27" s="95"/>
      <c r="BW27" s="95"/>
      <c r="BX27" s="96"/>
      <c r="BY27" s="96"/>
      <c r="BZ27" s="97"/>
      <c r="CA27" s="111"/>
      <c r="CB27" s="46"/>
      <c r="CC27" s="95"/>
      <c r="CD27" s="96"/>
      <c r="CE27" s="96"/>
      <c r="CF27" s="96"/>
      <c r="CG27" s="96"/>
      <c r="CH27" s="96"/>
      <c r="CI27" s="96"/>
      <c r="CJ27" s="95"/>
      <c r="CK27" s="95"/>
      <c r="CL27" s="95"/>
      <c r="CM27" s="96"/>
      <c r="CN27" s="96"/>
      <c r="CO27" s="97"/>
      <c r="CP27" s="96"/>
      <c r="CQ27" s="96"/>
      <c r="CR27" s="96"/>
      <c r="CS27" s="96"/>
      <c r="CT27" s="96"/>
      <c r="CU27" s="96"/>
      <c r="CV27" s="95"/>
      <c r="CW27" s="95"/>
      <c r="CX27" s="95"/>
      <c r="CY27" s="96"/>
      <c r="CZ27" s="96"/>
      <c r="DA27" s="97"/>
    </row>
    <row r="28" spans="1:105" s="71" customFormat="1" ht="18" customHeight="1">
      <c r="A28" s="111"/>
      <c r="B28" s="46"/>
      <c r="C28" s="95"/>
      <c r="D28" s="95"/>
      <c r="E28" s="96"/>
      <c r="F28" s="96"/>
      <c r="G28" s="96"/>
      <c r="H28" s="96"/>
      <c r="I28" s="96"/>
      <c r="J28" s="96"/>
      <c r="K28" s="96"/>
      <c r="L28" s="96"/>
      <c r="M28" s="96"/>
      <c r="N28" s="96"/>
      <c r="O28" s="97"/>
      <c r="P28" s="96"/>
      <c r="Q28" s="96"/>
      <c r="R28" s="96"/>
      <c r="S28" s="96"/>
      <c r="T28" s="96"/>
      <c r="U28" s="96"/>
      <c r="V28" s="96"/>
      <c r="W28" s="96"/>
      <c r="X28" s="96"/>
      <c r="Y28" s="96"/>
      <c r="Z28" s="96"/>
      <c r="AA28" s="97"/>
      <c r="AB28" s="96"/>
      <c r="AC28" s="96"/>
      <c r="AD28" s="96"/>
      <c r="AE28" s="96"/>
      <c r="AF28" s="96"/>
      <c r="AG28" s="96"/>
      <c r="AH28" s="96"/>
      <c r="AI28" s="96"/>
      <c r="AJ28" s="96"/>
      <c r="AK28" s="96"/>
      <c r="AL28" s="96"/>
      <c r="AM28" s="97"/>
      <c r="AN28" s="111"/>
      <c r="AO28" s="46"/>
      <c r="AP28" s="95"/>
      <c r="AQ28" s="95"/>
      <c r="AR28" s="96"/>
      <c r="AS28" s="96"/>
      <c r="AT28" s="96"/>
      <c r="AU28" s="96"/>
      <c r="AV28" s="96"/>
      <c r="AW28" s="95"/>
      <c r="AX28" s="95"/>
      <c r="AY28" s="95"/>
      <c r="AZ28" s="96"/>
      <c r="BA28" s="96"/>
      <c r="BB28" s="97"/>
      <c r="BC28" s="96"/>
      <c r="BD28" s="96"/>
      <c r="BE28" s="96"/>
      <c r="BF28" s="96"/>
      <c r="BG28" s="96"/>
      <c r="BH28" s="96"/>
      <c r="BI28" s="95"/>
      <c r="BJ28" s="95"/>
      <c r="BK28" s="95"/>
      <c r="BL28" s="96"/>
      <c r="BM28" s="96"/>
      <c r="BN28" s="96"/>
      <c r="BO28" s="96"/>
      <c r="BP28" s="96"/>
      <c r="BQ28" s="96"/>
      <c r="BR28" s="96"/>
      <c r="BS28" s="96"/>
      <c r="BT28" s="96"/>
      <c r="BU28" s="95"/>
      <c r="BV28" s="95"/>
      <c r="BW28" s="95"/>
      <c r="BX28" s="96"/>
      <c r="BY28" s="96"/>
      <c r="BZ28" s="97"/>
      <c r="CA28" s="111"/>
      <c r="CB28" s="46"/>
      <c r="CC28" s="95"/>
      <c r="CD28" s="96"/>
      <c r="CE28" s="96"/>
      <c r="CF28" s="96"/>
      <c r="CG28" s="96"/>
      <c r="CH28" s="96"/>
      <c r="CI28" s="96"/>
      <c r="CJ28" s="95"/>
      <c r="CK28" s="95"/>
      <c r="CL28" s="95"/>
      <c r="CM28" s="96"/>
      <c r="CN28" s="96"/>
      <c r="CO28" s="97"/>
      <c r="CP28" s="96"/>
      <c r="CQ28" s="96"/>
      <c r="CR28" s="96"/>
      <c r="CS28" s="96"/>
      <c r="CT28" s="96"/>
      <c r="CU28" s="96"/>
      <c r="CV28" s="95"/>
      <c r="CW28" s="95"/>
      <c r="CX28" s="95"/>
      <c r="CY28" s="96"/>
      <c r="CZ28" s="96"/>
      <c r="DA28" s="97"/>
    </row>
    <row r="29" spans="1:105" s="71" customFormat="1" ht="18" customHeight="1">
      <c r="A29" s="2" t="str">
        <f>A1</f>
        <v>平成２７年度河川水質調査結果表</v>
      </c>
      <c r="B29" s="2"/>
      <c r="C29" s="2"/>
      <c r="D29" s="2"/>
      <c r="E29"/>
      <c r="F29"/>
      <c r="G29"/>
      <c r="H29"/>
      <c r="I29" s="151" t="s">
        <v>21</v>
      </c>
      <c r="J29" s="151"/>
      <c r="K29" s="151"/>
      <c r="L29" s="5"/>
      <c r="M29" s="6" t="s">
        <v>15</v>
      </c>
      <c r="N29" s="6"/>
      <c r="O29" s="7" t="s">
        <v>16</v>
      </c>
      <c r="P29" s="6"/>
      <c r="Q29" s="8" t="s">
        <v>17</v>
      </c>
      <c r="R29" s="6"/>
      <c r="S29" s="9" t="s">
        <v>18</v>
      </c>
      <c r="T29" s="6"/>
      <c r="U29" s="10" t="s">
        <v>19</v>
      </c>
      <c r="V29" s="6"/>
      <c r="W29" s="11" t="s">
        <v>20</v>
      </c>
      <c r="X29"/>
      <c r="Y29" s="133" t="s">
        <v>22</v>
      </c>
      <c r="Z29"/>
      <c r="AA29" s="3" t="s">
        <v>3</v>
      </c>
      <c r="AB29"/>
      <c r="AC29" s="133" t="s">
        <v>22</v>
      </c>
      <c r="AD29"/>
      <c r="AE29"/>
      <c r="AF29"/>
      <c r="AG29"/>
      <c r="AH29"/>
      <c r="AI29"/>
      <c r="AJ29"/>
      <c r="AK29"/>
      <c r="AL29"/>
      <c r="AM29"/>
      <c r="AN29" s="111"/>
      <c r="AO29" s="46"/>
      <c r="AP29" s="95"/>
      <c r="AQ29" s="95"/>
      <c r="AR29" s="96"/>
      <c r="AS29" s="96"/>
      <c r="AT29" s="96"/>
      <c r="AU29" s="96"/>
      <c r="AV29" s="96"/>
      <c r="AW29" s="95"/>
      <c r="AX29" s="95"/>
      <c r="AY29" s="95"/>
      <c r="AZ29" s="96"/>
      <c r="BA29" s="96"/>
      <c r="BB29" s="97"/>
      <c r="BC29" s="96"/>
      <c r="BD29" s="96"/>
      <c r="BE29" s="96"/>
      <c r="BF29" s="96"/>
      <c r="BG29" s="96"/>
      <c r="BH29" s="96"/>
      <c r="BI29" s="95"/>
      <c r="BJ29" s="95"/>
      <c r="BK29" s="95"/>
      <c r="BL29" s="96"/>
      <c r="BM29" s="96"/>
      <c r="BN29" s="96"/>
      <c r="BO29" s="96"/>
      <c r="BP29" s="96"/>
      <c r="BQ29" s="96"/>
      <c r="BR29" s="96"/>
      <c r="BS29" s="96"/>
      <c r="BT29" s="96"/>
      <c r="BU29" s="95"/>
      <c r="BV29" s="95"/>
      <c r="BW29" s="95"/>
      <c r="BX29" s="96"/>
      <c r="BY29" s="96"/>
      <c r="BZ29" s="97"/>
      <c r="CA29" s="111"/>
      <c r="CB29" s="46"/>
      <c r="CC29" s="95"/>
      <c r="CD29" s="96"/>
      <c r="CE29" s="96"/>
      <c r="CF29" s="96"/>
      <c r="CG29" s="96"/>
      <c r="CH29" s="96"/>
      <c r="CI29" s="96"/>
      <c r="CJ29" s="95"/>
      <c r="CK29" s="95"/>
      <c r="CL29" s="95"/>
      <c r="CM29" s="96"/>
      <c r="CN29" s="96"/>
      <c r="CO29" s="97"/>
      <c r="CP29" s="96"/>
      <c r="CQ29" s="96"/>
      <c r="CR29" s="96"/>
      <c r="CS29" s="96"/>
      <c r="CT29" s="96"/>
      <c r="CU29" s="96"/>
      <c r="CV29" s="95"/>
      <c r="CW29" s="95"/>
      <c r="CX29" s="95"/>
      <c r="CY29" s="96"/>
      <c r="CZ29" s="96"/>
      <c r="DA29" s="97"/>
    </row>
    <row r="30" spans="1:105" s="71" customFormat="1" ht="18" customHeight="1">
      <c r="A30" s="42"/>
      <c r="B30" s="43"/>
      <c r="C30" s="44" t="s">
        <v>0</v>
      </c>
      <c r="D30" s="152" t="s">
        <v>29</v>
      </c>
      <c r="E30" s="153"/>
      <c r="F30" s="154"/>
      <c r="G30" s="154"/>
      <c r="H30" s="154"/>
      <c r="I30" s="154"/>
      <c r="J30" s="153"/>
      <c r="K30" s="153"/>
      <c r="L30" s="153"/>
      <c r="M30" s="153"/>
      <c r="N30" s="153"/>
      <c r="O30" s="155"/>
      <c r="P30" s="152" t="s">
        <v>31</v>
      </c>
      <c r="Q30" s="153"/>
      <c r="R30" s="154"/>
      <c r="S30" s="154"/>
      <c r="T30" s="154"/>
      <c r="U30" s="154"/>
      <c r="V30" s="153"/>
      <c r="W30" s="153"/>
      <c r="X30" s="153"/>
      <c r="Y30" s="153"/>
      <c r="Z30" s="153"/>
      <c r="AA30" s="155"/>
      <c r="AB30" s="152" t="s">
        <v>32</v>
      </c>
      <c r="AC30" s="153"/>
      <c r="AD30" s="154"/>
      <c r="AE30" s="154"/>
      <c r="AF30" s="154"/>
      <c r="AG30" s="154"/>
      <c r="AH30" s="153"/>
      <c r="AI30" s="153"/>
      <c r="AJ30" s="153"/>
      <c r="AK30" s="153"/>
      <c r="AL30" s="153"/>
      <c r="AM30" s="155"/>
      <c r="AN30" s="111"/>
      <c r="AO30" s="46"/>
      <c r="AP30" s="95"/>
      <c r="AQ30" s="95"/>
      <c r="AR30" s="96"/>
      <c r="AS30" s="96"/>
      <c r="AT30" s="96"/>
      <c r="AU30" s="96"/>
      <c r="AV30" s="96"/>
      <c r="AW30" s="95"/>
      <c r="AX30" s="95"/>
      <c r="AY30" s="95"/>
      <c r="AZ30" s="96"/>
      <c r="BA30" s="96"/>
      <c r="BB30" s="97"/>
      <c r="BC30" s="96"/>
      <c r="BD30" s="96"/>
      <c r="BE30" s="96"/>
      <c r="BF30" s="96"/>
      <c r="BG30" s="96"/>
      <c r="BH30" s="96"/>
      <c r="BI30" s="95"/>
      <c r="BJ30" s="95"/>
      <c r="BK30" s="95"/>
      <c r="BL30" s="96"/>
      <c r="BM30" s="96"/>
      <c r="BN30" s="96"/>
      <c r="BO30" s="96"/>
      <c r="BP30" s="96"/>
      <c r="BQ30" s="96"/>
      <c r="BR30" s="96"/>
      <c r="BS30" s="96"/>
      <c r="BT30" s="96"/>
      <c r="BU30" s="95"/>
      <c r="BV30" s="95"/>
      <c r="BW30" s="95"/>
      <c r="BX30" s="96"/>
      <c r="BY30" s="96"/>
      <c r="BZ30" s="97"/>
      <c r="CA30" s="111"/>
      <c r="CB30" s="46"/>
      <c r="CC30" s="95"/>
      <c r="CD30" s="96"/>
      <c r="CE30" s="96"/>
      <c r="CF30" s="96"/>
      <c r="CG30" s="96"/>
      <c r="CH30" s="96"/>
      <c r="CI30" s="96"/>
      <c r="CJ30" s="95"/>
      <c r="CK30" s="95"/>
      <c r="CL30" s="95"/>
      <c r="CM30" s="96"/>
      <c r="CN30" s="96"/>
      <c r="CO30" s="97"/>
      <c r="CP30" s="96"/>
      <c r="CQ30" s="96"/>
      <c r="CR30" s="96"/>
      <c r="CS30" s="96"/>
      <c r="CT30" s="96"/>
      <c r="CU30" s="96"/>
      <c r="CV30" s="95"/>
      <c r="CW30" s="95"/>
      <c r="CX30" s="95"/>
      <c r="CY30" s="96"/>
      <c r="CZ30" s="96"/>
      <c r="DA30" s="97"/>
    </row>
    <row r="31" spans="1:105" s="71" customFormat="1" ht="18" customHeight="1">
      <c r="A31" s="48"/>
      <c r="B31" s="49"/>
      <c r="C31" s="44" t="s">
        <v>14</v>
      </c>
      <c r="D31" s="165">
        <f>D16</f>
        <v>42152</v>
      </c>
      <c r="E31" s="166"/>
      <c r="F31" s="165">
        <f>IF(F16="","",F16)</f>
      </c>
      <c r="G31" s="166"/>
      <c r="H31" s="165">
        <f>IF(H16="","",H16)</f>
      </c>
      <c r="I31" s="166"/>
      <c r="J31" s="165">
        <f>IF(J16="","",J16)</f>
      </c>
      <c r="K31" s="166"/>
      <c r="L31" s="165">
        <f>IF(L16="","",L16)</f>
      </c>
      <c r="M31" s="166"/>
      <c r="N31" s="152" t="s">
        <v>13</v>
      </c>
      <c r="O31" s="155"/>
      <c r="P31" s="165">
        <f>P16</f>
        <v>42152</v>
      </c>
      <c r="Q31" s="166"/>
      <c r="R31" s="165">
        <f>R16</f>
      </c>
      <c r="S31" s="166"/>
      <c r="T31" s="165">
        <f>T16</f>
      </c>
      <c r="U31" s="167"/>
      <c r="V31" s="166">
        <f>J31</f>
      </c>
      <c r="W31" s="167"/>
      <c r="X31" s="165"/>
      <c r="Y31" s="155"/>
      <c r="Z31" s="152" t="s">
        <v>13</v>
      </c>
      <c r="AA31" s="155"/>
      <c r="AB31" s="165">
        <f>P31</f>
        <v>42152</v>
      </c>
      <c r="AC31" s="166"/>
      <c r="AD31" s="165">
        <f>AD16</f>
      </c>
      <c r="AE31" s="166"/>
      <c r="AF31" s="165">
        <f>AF16</f>
      </c>
      <c r="AG31" s="167"/>
      <c r="AH31" s="166">
        <f>V31</f>
      </c>
      <c r="AI31" s="167"/>
      <c r="AJ31" s="165"/>
      <c r="AK31" s="155"/>
      <c r="AL31" s="152" t="s">
        <v>13</v>
      </c>
      <c r="AM31" s="155"/>
      <c r="AN31" s="111"/>
      <c r="AO31" s="46"/>
      <c r="AP31" s="95"/>
      <c r="AQ31" s="95"/>
      <c r="AR31" s="96"/>
      <c r="AS31" s="96"/>
      <c r="AT31" s="96"/>
      <c r="AU31" s="96"/>
      <c r="AV31" s="96"/>
      <c r="AW31" s="95"/>
      <c r="AX31" s="95"/>
      <c r="AY31" s="95"/>
      <c r="AZ31" s="96"/>
      <c r="BA31" s="96"/>
      <c r="BB31" s="97"/>
      <c r="BC31" s="96"/>
      <c r="BD31" s="96"/>
      <c r="BE31" s="96"/>
      <c r="BF31" s="96"/>
      <c r="BG31" s="96"/>
      <c r="BH31" s="96"/>
      <c r="BI31" s="95"/>
      <c r="BJ31" s="95"/>
      <c r="BK31" s="95"/>
      <c r="BL31" s="96"/>
      <c r="BM31" s="96"/>
      <c r="BN31" s="96"/>
      <c r="BO31" s="96"/>
      <c r="BP31" s="96"/>
      <c r="BQ31" s="96"/>
      <c r="BR31" s="96"/>
      <c r="BS31" s="96"/>
      <c r="BT31" s="96"/>
      <c r="BU31" s="95"/>
      <c r="BV31" s="95"/>
      <c r="BW31" s="95"/>
      <c r="BX31" s="96"/>
      <c r="BY31" s="96"/>
      <c r="BZ31" s="97"/>
      <c r="CA31" s="111"/>
      <c r="CB31" s="46"/>
      <c r="CC31" s="95"/>
      <c r="CD31" s="96"/>
      <c r="CE31" s="96"/>
      <c r="CF31" s="96"/>
      <c r="CG31" s="96"/>
      <c r="CH31" s="96"/>
      <c r="CI31" s="96"/>
      <c r="CJ31" s="95"/>
      <c r="CK31" s="95"/>
      <c r="CL31" s="95"/>
      <c r="CM31" s="96"/>
      <c r="CN31" s="96"/>
      <c r="CO31" s="97"/>
      <c r="CP31" s="96"/>
      <c r="CQ31" s="96"/>
      <c r="CR31" s="96"/>
      <c r="CS31" s="96"/>
      <c r="CT31" s="96"/>
      <c r="CU31" s="96"/>
      <c r="CV31" s="95"/>
      <c r="CW31" s="95"/>
      <c r="CX31" s="95"/>
      <c r="CY31" s="96"/>
      <c r="CZ31" s="96"/>
      <c r="DA31" s="97"/>
    </row>
    <row r="32" spans="1:105" s="71" customFormat="1" ht="18" customHeight="1">
      <c r="A32" s="63"/>
      <c r="B32" s="50"/>
      <c r="C32" s="51" t="s">
        <v>4</v>
      </c>
      <c r="D32" s="52"/>
      <c r="E32" s="53">
        <v>11.1</v>
      </c>
      <c r="F32" s="54"/>
      <c r="G32" s="53"/>
      <c r="H32" s="54"/>
      <c r="I32" s="57"/>
      <c r="J32" s="56"/>
      <c r="K32" s="55"/>
      <c r="L32" s="54"/>
      <c r="M32" s="57"/>
      <c r="N32" s="54"/>
      <c r="O32" s="58">
        <f>AVERAGE(E32,G32,I32,K32,M32)</f>
        <v>11.1</v>
      </c>
      <c r="P32" s="54"/>
      <c r="Q32" s="70">
        <v>11</v>
      </c>
      <c r="R32" s="54"/>
      <c r="S32" s="53"/>
      <c r="T32" s="54"/>
      <c r="U32" s="55"/>
      <c r="V32" s="56"/>
      <c r="W32" s="55"/>
      <c r="X32" s="52"/>
      <c r="Y32" s="57"/>
      <c r="Z32" s="54"/>
      <c r="AA32" s="58">
        <f>AVERAGE(Q32,S32,U32,W32,Y32)</f>
        <v>11</v>
      </c>
      <c r="AB32" s="54"/>
      <c r="AC32" s="53">
        <v>10.9</v>
      </c>
      <c r="AD32" s="54"/>
      <c r="AE32" s="53"/>
      <c r="AF32" s="54"/>
      <c r="AG32" s="64"/>
      <c r="AH32" s="56"/>
      <c r="AI32" s="55"/>
      <c r="AJ32" s="52"/>
      <c r="AK32" s="57"/>
      <c r="AL32" s="54"/>
      <c r="AM32" s="58">
        <f>AVERAGE(AC32,AE32,AG32,AI32,AK32)</f>
        <v>10.9</v>
      </c>
      <c r="AN32" s="111"/>
      <c r="AO32" s="46"/>
      <c r="AP32" s="95"/>
      <c r="AQ32" s="95"/>
      <c r="AR32" s="96"/>
      <c r="AS32" s="96"/>
      <c r="AT32" s="96"/>
      <c r="AU32" s="96"/>
      <c r="AV32" s="96"/>
      <c r="AW32" s="95"/>
      <c r="AX32" s="95"/>
      <c r="AY32" s="95"/>
      <c r="AZ32" s="96"/>
      <c r="BA32" s="96"/>
      <c r="BB32" s="97"/>
      <c r="BC32" s="96"/>
      <c r="BD32" s="96"/>
      <c r="BE32" s="96"/>
      <c r="BF32" s="96"/>
      <c r="BG32" s="96"/>
      <c r="BH32" s="96"/>
      <c r="BI32" s="95"/>
      <c r="BJ32" s="95"/>
      <c r="BK32" s="95"/>
      <c r="BL32" s="96"/>
      <c r="BM32" s="96"/>
      <c r="BN32" s="96"/>
      <c r="BO32" s="96"/>
      <c r="BP32" s="96"/>
      <c r="BQ32" s="96"/>
      <c r="BR32" s="96"/>
      <c r="BS32" s="96"/>
      <c r="BT32" s="96"/>
      <c r="BU32" s="95"/>
      <c r="BV32" s="95"/>
      <c r="BW32" s="95"/>
      <c r="BX32" s="96"/>
      <c r="BY32" s="96"/>
      <c r="BZ32" s="97"/>
      <c r="CA32" s="111"/>
      <c r="CB32" s="46"/>
      <c r="CC32" s="95"/>
      <c r="CD32" s="96"/>
      <c r="CE32" s="96"/>
      <c r="CF32" s="96"/>
      <c r="CG32" s="96"/>
      <c r="CH32" s="96"/>
      <c r="CI32" s="96"/>
      <c r="CJ32" s="95"/>
      <c r="CK32" s="95"/>
      <c r="CL32" s="95"/>
      <c r="CM32" s="96"/>
      <c r="CN32" s="96"/>
      <c r="CO32" s="97"/>
      <c r="CP32" s="96"/>
      <c r="CQ32" s="96"/>
      <c r="CR32" s="96"/>
      <c r="CS32" s="96"/>
      <c r="CT32" s="96"/>
      <c r="CU32" s="96"/>
      <c r="CV32" s="95"/>
      <c r="CW32" s="95"/>
      <c r="CX32" s="95"/>
      <c r="CY32" s="96"/>
      <c r="CZ32" s="96"/>
      <c r="DA32" s="97"/>
    </row>
    <row r="33" spans="1:105" s="71" customFormat="1" ht="18" customHeight="1">
      <c r="A33" s="171" t="s">
        <v>2</v>
      </c>
      <c r="B33" s="50">
        <v>1</v>
      </c>
      <c r="C33" s="51" t="s">
        <v>1</v>
      </c>
      <c r="D33" s="52"/>
      <c r="E33" s="53">
        <v>8.4</v>
      </c>
      <c r="F33" s="54"/>
      <c r="G33" s="53"/>
      <c r="H33" s="54"/>
      <c r="I33" s="57"/>
      <c r="J33" s="56"/>
      <c r="K33" s="55"/>
      <c r="L33" s="54"/>
      <c r="M33" s="57"/>
      <c r="N33" s="54"/>
      <c r="O33" s="58">
        <f aca="true" t="shared" si="12" ref="O33:O38">AVERAGE(E33,G33,I33,K33,M33)</f>
        <v>8.4</v>
      </c>
      <c r="P33" s="54"/>
      <c r="Q33" s="53">
        <v>6.4</v>
      </c>
      <c r="R33" s="54"/>
      <c r="S33" s="53"/>
      <c r="T33" s="54"/>
      <c r="U33" s="55"/>
      <c r="V33" s="56"/>
      <c r="W33" s="55"/>
      <c r="X33" s="52"/>
      <c r="Y33" s="57"/>
      <c r="Z33" s="54"/>
      <c r="AA33" s="58">
        <f aca="true" t="shared" si="13" ref="AA33:AA38">AVERAGE(Q33,S33,U33,W33,Y33)</f>
        <v>6.4</v>
      </c>
      <c r="AB33" s="54"/>
      <c r="AC33" s="53">
        <v>7.5</v>
      </c>
      <c r="AD33" s="54"/>
      <c r="AE33" s="53"/>
      <c r="AF33" s="54"/>
      <c r="AG33" s="55"/>
      <c r="AH33" s="56"/>
      <c r="AI33" s="55"/>
      <c r="AJ33" s="52"/>
      <c r="AK33" s="57"/>
      <c r="AL33" s="54"/>
      <c r="AM33" s="58">
        <f aca="true" t="shared" si="14" ref="AM33:AM38">AVERAGE(AC33,AE33,AG33,AI33,AK33)</f>
        <v>7.5</v>
      </c>
      <c r="AN33" s="111"/>
      <c r="AO33" s="46"/>
      <c r="AP33" s="95"/>
      <c r="AQ33" s="95"/>
      <c r="AR33" s="96"/>
      <c r="AS33" s="96"/>
      <c r="AT33" s="96"/>
      <c r="AU33" s="96"/>
      <c r="AV33" s="96"/>
      <c r="AW33" s="95"/>
      <c r="AX33" s="95"/>
      <c r="AY33" s="95"/>
      <c r="AZ33" s="96"/>
      <c r="BA33" s="96"/>
      <c r="BB33" s="97"/>
      <c r="BC33" s="96"/>
      <c r="BD33" s="96"/>
      <c r="BE33" s="96"/>
      <c r="BF33" s="96"/>
      <c r="BG33" s="96"/>
      <c r="BH33" s="96"/>
      <c r="BI33" s="95"/>
      <c r="BJ33" s="95"/>
      <c r="BK33" s="95"/>
      <c r="BL33" s="96"/>
      <c r="BM33" s="96"/>
      <c r="BN33" s="96"/>
      <c r="BO33" s="96"/>
      <c r="BP33" s="96"/>
      <c r="BQ33" s="96"/>
      <c r="BR33" s="96"/>
      <c r="BS33" s="96"/>
      <c r="BT33" s="96"/>
      <c r="BU33" s="95"/>
      <c r="BV33" s="95"/>
      <c r="BW33" s="95"/>
      <c r="BX33" s="96"/>
      <c r="BY33" s="96"/>
      <c r="BZ33" s="97"/>
      <c r="CA33" s="111"/>
      <c r="CB33" s="46"/>
      <c r="CC33" s="95"/>
      <c r="CD33" s="96"/>
      <c r="CE33" s="96"/>
      <c r="CF33" s="96"/>
      <c r="CG33" s="96"/>
      <c r="CH33" s="96"/>
      <c r="CI33" s="96"/>
      <c r="CJ33" s="95"/>
      <c r="CK33" s="95"/>
      <c r="CL33" s="95"/>
      <c r="CM33" s="96"/>
      <c r="CN33" s="96"/>
      <c r="CO33" s="97"/>
      <c r="CP33" s="96"/>
      <c r="CQ33" s="96"/>
      <c r="CR33" s="96"/>
      <c r="CS33" s="96"/>
      <c r="CT33" s="96"/>
      <c r="CU33" s="96"/>
      <c r="CV33" s="95"/>
      <c r="CW33" s="95"/>
      <c r="CX33" s="95"/>
      <c r="CY33" s="96"/>
      <c r="CZ33" s="96"/>
      <c r="DA33" s="97"/>
    </row>
    <row r="34" spans="1:105" s="71" customFormat="1" ht="18" customHeight="1">
      <c r="A34" s="171"/>
      <c r="B34" s="55">
        <v>2</v>
      </c>
      <c r="C34" s="51" t="s">
        <v>6</v>
      </c>
      <c r="D34" s="52" t="s">
        <v>45</v>
      </c>
      <c r="E34" s="53">
        <v>0.5</v>
      </c>
      <c r="F34" s="52"/>
      <c r="G34" s="53"/>
      <c r="H34" s="52"/>
      <c r="I34" s="57"/>
      <c r="J34" s="52"/>
      <c r="K34" s="57"/>
      <c r="L34" s="52"/>
      <c r="M34" s="57"/>
      <c r="N34" s="52"/>
      <c r="O34" s="58">
        <f t="shared" si="12"/>
        <v>0.5</v>
      </c>
      <c r="P34" s="52" t="s">
        <v>45</v>
      </c>
      <c r="Q34" s="53">
        <v>0.5</v>
      </c>
      <c r="R34" s="52"/>
      <c r="S34" s="53"/>
      <c r="T34" s="52"/>
      <c r="U34" s="55"/>
      <c r="V34" s="56"/>
      <c r="W34" s="55"/>
      <c r="X34" s="52"/>
      <c r="Y34" s="55"/>
      <c r="Z34" s="52"/>
      <c r="AA34" s="58">
        <f t="shared" si="13"/>
        <v>0.5</v>
      </c>
      <c r="AB34" s="52" t="s">
        <v>45</v>
      </c>
      <c r="AC34" s="53">
        <v>0.5</v>
      </c>
      <c r="AD34" s="52"/>
      <c r="AE34" s="53"/>
      <c r="AF34" s="52"/>
      <c r="AG34" s="55"/>
      <c r="AH34" s="56"/>
      <c r="AI34" s="55"/>
      <c r="AJ34" s="52"/>
      <c r="AK34" s="55"/>
      <c r="AL34" s="52"/>
      <c r="AM34" s="58">
        <f t="shared" si="14"/>
        <v>0.5</v>
      </c>
      <c r="AN34" s="111"/>
      <c r="AO34" s="46"/>
      <c r="AP34" s="95"/>
      <c r="AQ34" s="95"/>
      <c r="AR34" s="96"/>
      <c r="AS34" s="96"/>
      <c r="AT34" s="96"/>
      <c r="AU34" s="96"/>
      <c r="AV34" s="96"/>
      <c r="AW34" s="95"/>
      <c r="AX34" s="95"/>
      <c r="AY34" s="95"/>
      <c r="AZ34" s="96"/>
      <c r="BA34" s="96"/>
      <c r="BB34" s="97"/>
      <c r="BC34" s="96"/>
      <c r="BD34" s="96"/>
      <c r="BE34" s="96"/>
      <c r="BF34" s="96"/>
      <c r="BG34" s="96"/>
      <c r="BH34" s="96"/>
      <c r="BI34" s="95"/>
      <c r="BJ34" s="95"/>
      <c r="BK34" s="95"/>
      <c r="BL34" s="96"/>
      <c r="BM34" s="96"/>
      <c r="BN34" s="96"/>
      <c r="BO34" s="96"/>
      <c r="BP34" s="96"/>
      <c r="BQ34" s="96"/>
      <c r="BR34" s="96"/>
      <c r="BS34" s="96"/>
      <c r="BT34" s="96"/>
      <c r="BU34" s="95"/>
      <c r="BV34" s="95"/>
      <c r="BW34" s="95"/>
      <c r="BX34" s="96"/>
      <c r="BY34" s="96"/>
      <c r="BZ34" s="97"/>
      <c r="CA34" s="111"/>
      <c r="CB34" s="46"/>
      <c r="CC34" s="95"/>
      <c r="CD34" s="96"/>
      <c r="CE34" s="96"/>
      <c r="CF34" s="96"/>
      <c r="CG34" s="96"/>
      <c r="CH34" s="96"/>
      <c r="CI34" s="96"/>
      <c r="CJ34" s="95"/>
      <c r="CK34" s="95"/>
      <c r="CL34" s="95"/>
      <c r="CM34" s="96"/>
      <c r="CN34" s="96"/>
      <c r="CO34" s="97"/>
      <c r="CP34" s="96"/>
      <c r="CQ34" s="96"/>
      <c r="CR34" s="96"/>
      <c r="CS34" s="96"/>
      <c r="CT34" s="96"/>
      <c r="CU34" s="96"/>
      <c r="CV34" s="95"/>
      <c r="CW34" s="95"/>
      <c r="CX34" s="95"/>
      <c r="CY34" s="96"/>
      <c r="CZ34" s="96"/>
      <c r="DA34" s="97"/>
    </row>
    <row r="35" spans="1:105" s="116" customFormat="1" ht="18" customHeight="1">
      <c r="A35" s="171"/>
      <c r="B35" s="109">
        <v>3</v>
      </c>
      <c r="C35" s="103" t="s">
        <v>5</v>
      </c>
      <c r="D35" s="99"/>
      <c r="E35" s="126">
        <v>1</v>
      </c>
      <c r="F35" s="105"/>
      <c r="G35" s="104"/>
      <c r="H35" s="52"/>
      <c r="I35" s="106"/>
      <c r="J35" s="52"/>
      <c r="K35" s="106"/>
      <c r="L35" s="105"/>
      <c r="M35" s="106"/>
      <c r="N35" s="105"/>
      <c r="O35" s="114">
        <f t="shared" si="12"/>
        <v>1</v>
      </c>
      <c r="P35" s="52"/>
      <c r="Q35" s="104">
        <v>1</v>
      </c>
      <c r="R35" s="52"/>
      <c r="S35" s="104"/>
      <c r="T35" s="99"/>
      <c r="U35" s="109"/>
      <c r="V35" s="52"/>
      <c r="W35" s="104"/>
      <c r="X35" s="99"/>
      <c r="Y35" s="106"/>
      <c r="Z35" s="99"/>
      <c r="AA35" s="114">
        <f t="shared" si="13"/>
        <v>1</v>
      </c>
      <c r="AB35" s="99" t="s">
        <v>45</v>
      </c>
      <c r="AC35" s="104">
        <v>1</v>
      </c>
      <c r="AD35" s="105"/>
      <c r="AE35" s="104"/>
      <c r="AF35" s="52"/>
      <c r="AG35" s="109"/>
      <c r="AH35" s="52"/>
      <c r="AI35" s="104"/>
      <c r="AJ35" s="99"/>
      <c r="AK35" s="106"/>
      <c r="AL35" s="99"/>
      <c r="AM35" s="107">
        <f t="shared" si="14"/>
        <v>1</v>
      </c>
      <c r="AN35" s="117"/>
      <c r="AO35" s="95"/>
      <c r="AP35" s="95"/>
      <c r="AQ35" s="95"/>
      <c r="AR35" s="96"/>
      <c r="AS35" s="96"/>
      <c r="AT35" s="96"/>
      <c r="AU35" s="96"/>
      <c r="AV35" s="96"/>
      <c r="AW35" s="95"/>
      <c r="AX35" s="95"/>
      <c r="AY35" s="95"/>
      <c r="AZ35" s="96"/>
      <c r="BA35" s="96"/>
      <c r="BB35" s="97"/>
      <c r="BC35" s="96"/>
      <c r="BD35" s="96"/>
      <c r="BE35" s="96"/>
      <c r="BF35" s="96"/>
      <c r="BG35" s="96"/>
      <c r="BH35" s="96"/>
      <c r="BI35" s="95"/>
      <c r="BJ35" s="95"/>
      <c r="BK35" s="95"/>
      <c r="BL35" s="96"/>
      <c r="BM35" s="96"/>
      <c r="BN35" s="96"/>
      <c r="BO35" s="96"/>
      <c r="BP35" s="96"/>
      <c r="BQ35" s="96"/>
      <c r="BR35" s="96"/>
      <c r="BS35" s="96"/>
      <c r="BT35" s="96"/>
      <c r="BU35" s="95"/>
      <c r="BV35" s="95"/>
      <c r="BW35" s="95"/>
      <c r="BX35" s="96"/>
      <c r="BY35" s="96"/>
      <c r="BZ35" s="97"/>
      <c r="CA35" s="117"/>
      <c r="CB35" s="95"/>
      <c r="CC35" s="95"/>
      <c r="CD35" s="96"/>
      <c r="CE35" s="96"/>
      <c r="CF35" s="96"/>
      <c r="CG35" s="96"/>
      <c r="CH35" s="96"/>
      <c r="CI35" s="96"/>
      <c r="CJ35" s="95"/>
      <c r="CK35" s="95"/>
      <c r="CL35" s="95"/>
      <c r="CM35" s="96"/>
      <c r="CN35" s="96"/>
      <c r="CO35" s="97"/>
      <c r="CP35" s="96"/>
      <c r="CQ35" s="96"/>
      <c r="CR35" s="96"/>
      <c r="CS35" s="96"/>
      <c r="CT35" s="96"/>
      <c r="CU35" s="96"/>
      <c r="CV35" s="95"/>
      <c r="CW35" s="95"/>
      <c r="CX35" s="95"/>
      <c r="CY35" s="96"/>
      <c r="CZ35" s="96"/>
      <c r="DA35" s="97"/>
    </row>
    <row r="36" spans="1:105" s="71" customFormat="1" ht="18" customHeight="1">
      <c r="A36" s="171"/>
      <c r="B36" s="75">
        <v>4</v>
      </c>
      <c r="C36" s="76" t="s">
        <v>8</v>
      </c>
      <c r="D36" s="77"/>
      <c r="E36" s="73">
        <v>790</v>
      </c>
      <c r="F36" s="78"/>
      <c r="G36" s="73"/>
      <c r="H36" s="78"/>
      <c r="I36" s="72"/>
      <c r="J36" s="79"/>
      <c r="K36" s="73"/>
      <c r="L36" s="78"/>
      <c r="M36" s="72"/>
      <c r="N36" s="78"/>
      <c r="O36" s="72">
        <f t="shared" si="12"/>
        <v>790</v>
      </c>
      <c r="P36" s="78"/>
      <c r="Q36" s="123">
        <v>23</v>
      </c>
      <c r="R36" s="78"/>
      <c r="S36" s="73"/>
      <c r="T36" s="78"/>
      <c r="U36" s="72"/>
      <c r="V36" s="79"/>
      <c r="W36" s="73"/>
      <c r="X36" s="77"/>
      <c r="Y36" s="72"/>
      <c r="Z36" s="78"/>
      <c r="AA36" s="72">
        <f t="shared" si="13"/>
        <v>23</v>
      </c>
      <c r="AB36" s="54"/>
      <c r="AC36" s="123">
        <v>1300</v>
      </c>
      <c r="AD36" s="78"/>
      <c r="AE36" s="123"/>
      <c r="AF36" s="78"/>
      <c r="AG36" s="82"/>
      <c r="AH36" s="79"/>
      <c r="AI36" s="73"/>
      <c r="AJ36" s="77"/>
      <c r="AK36" s="72"/>
      <c r="AL36" s="54"/>
      <c r="AM36" s="72">
        <f t="shared" si="14"/>
        <v>1300</v>
      </c>
      <c r="AN36" s="111"/>
      <c r="AO36" s="46"/>
      <c r="AP36" s="95"/>
      <c r="AQ36" s="95"/>
      <c r="AR36" s="96"/>
      <c r="AS36" s="96"/>
      <c r="AT36" s="96"/>
      <c r="AU36" s="96"/>
      <c r="AV36" s="96"/>
      <c r="AW36" s="95"/>
      <c r="AX36" s="95"/>
      <c r="AY36" s="95"/>
      <c r="AZ36" s="96"/>
      <c r="BA36" s="96"/>
      <c r="BB36" s="97"/>
      <c r="BC36" s="96"/>
      <c r="BD36" s="96"/>
      <c r="BE36" s="96"/>
      <c r="BF36" s="96"/>
      <c r="BG36" s="96"/>
      <c r="BH36" s="96"/>
      <c r="BI36" s="95"/>
      <c r="BJ36" s="95"/>
      <c r="BK36" s="95"/>
      <c r="BL36" s="96"/>
      <c r="BM36" s="96"/>
      <c r="BN36" s="96"/>
      <c r="BO36" s="96"/>
      <c r="BP36" s="96"/>
      <c r="BQ36" s="96"/>
      <c r="BR36" s="96"/>
      <c r="BS36" s="96"/>
      <c r="BT36" s="96"/>
      <c r="BU36" s="95"/>
      <c r="BV36" s="95"/>
      <c r="BW36" s="95"/>
      <c r="BX36" s="96"/>
      <c r="BY36" s="96"/>
      <c r="BZ36" s="97"/>
      <c r="CA36" s="111"/>
      <c r="CB36" s="46"/>
      <c r="CC36" s="95"/>
      <c r="CD36" s="96"/>
      <c r="CE36" s="96"/>
      <c r="CF36" s="96"/>
      <c r="CG36" s="96"/>
      <c r="CH36" s="96"/>
      <c r="CI36" s="96"/>
      <c r="CJ36" s="95"/>
      <c r="CK36" s="95"/>
      <c r="CL36" s="95"/>
      <c r="CM36" s="96"/>
      <c r="CN36" s="96"/>
      <c r="CO36" s="97"/>
      <c r="CP36" s="96"/>
      <c r="CQ36" s="96"/>
      <c r="CR36" s="96"/>
      <c r="CS36" s="96"/>
      <c r="CT36" s="96"/>
      <c r="CU36" s="96"/>
      <c r="CV36" s="95"/>
      <c r="CW36" s="95"/>
      <c r="CX36" s="95"/>
      <c r="CY36" s="96"/>
      <c r="CZ36" s="96"/>
      <c r="DA36" s="97"/>
    </row>
    <row r="37" spans="1:105" s="71" customFormat="1" ht="18" customHeight="1" thickBot="1">
      <c r="A37" s="172"/>
      <c r="B37" s="55">
        <v>5</v>
      </c>
      <c r="C37" s="51" t="s">
        <v>7</v>
      </c>
      <c r="D37" s="52"/>
      <c r="E37" s="53">
        <v>12</v>
      </c>
      <c r="F37" s="54"/>
      <c r="G37" s="53"/>
      <c r="H37" s="54"/>
      <c r="I37" s="57"/>
      <c r="J37" s="56"/>
      <c r="K37" s="55"/>
      <c r="L37" s="54"/>
      <c r="M37" s="57"/>
      <c r="N37" s="54"/>
      <c r="O37" s="82">
        <f t="shared" si="12"/>
        <v>12</v>
      </c>
      <c r="P37" s="54"/>
      <c r="Q37" s="53">
        <v>13</v>
      </c>
      <c r="R37" s="54"/>
      <c r="S37" s="53"/>
      <c r="T37" s="54"/>
      <c r="U37" s="55"/>
      <c r="V37" s="56"/>
      <c r="W37" s="55"/>
      <c r="X37" s="52"/>
      <c r="Y37" s="57"/>
      <c r="Z37" s="54"/>
      <c r="AA37" s="82">
        <f t="shared" si="13"/>
        <v>13</v>
      </c>
      <c r="AB37" s="54"/>
      <c r="AC37" s="53">
        <v>12</v>
      </c>
      <c r="AD37" s="54"/>
      <c r="AE37" s="53"/>
      <c r="AF37" s="54"/>
      <c r="AG37" s="55"/>
      <c r="AH37" s="56"/>
      <c r="AI37" s="55"/>
      <c r="AJ37" s="52"/>
      <c r="AK37" s="57"/>
      <c r="AL37" s="54"/>
      <c r="AM37" s="82">
        <f t="shared" si="14"/>
        <v>12</v>
      </c>
      <c r="AN37" s="111"/>
      <c r="AO37" s="46"/>
      <c r="AP37" s="95"/>
      <c r="AQ37" s="95"/>
      <c r="AR37" s="96"/>
      <c r="AS37" s="96"/>
      <c r="AT37" s="96"/>
      <c r="AU37" s="96"/>
      <c r="AV37" s="96"/>
      <c r="AW37" s="95"/>
      <c r="AX37" s="95"/>
      <c r="AY37" s="95"/>
      <c r="AZ37" s="96"/>
      <c r="BA37" s="96"/>
      <c r="BB37" s="97"/>
      <c r="BC37" s="96"/>
      <c r="BD37" s="96"/>
      <c r="BE37" s="96"/>
      <c r="BF37" s="96"/>
      <c r="BG37" s="96"/>
      <c r="BH37" s="96"/>
      <c r="BI37" s="95"/>
      <c r="BJ37" s="95"/>
      <c r="BK37" s="95"/>
      <c r="BL37" s="96"/>
      <c r="BM37" s="96"/>
      <c r="BN37" s="96"/>
      <c r="BO37" s="96"/>
      <c r="BP37" s="96"/>
      <c r="BQ37" s="96"/>
      <c r="BR37" s="96"/>
      <c r="BS37" s="96"/>
      <c r="BT37" s="96"/>
      <c r="BU37" s="95"/>
      <c r="BV37" s="95"/>
      <c r="BW37" s="95"/>
      <c r="BX37" s="96"/>
      <c r="BY37" s="96"/>
      <c r="BZ37" s="97"/>
      <c r="CA37" s="111"/>
      <c r="CB37" s="46"/>
      <c r="CC37" s="95"/>
      <c r="CD37" s="96"/>
      <c r="CE37" s="96"/>
      <c r="CF37" s="96"/>
      <c r="CG37" s="96"/>
      <c r="CH37" s="96"/>
      <c r="CI37" s="96"/>
      <c r="CJ37" s="95"/>
      <c r="CK37" s="95"/>
      <c r="CL37" s="95"/>
      <c r="CM37" s="96"/>
      <c r="CN37" s="96"/>
      <c r="CO37" s="97"/>
      <c r="CP37" s="96"/>
      <c r="CQ37" s="96"/>
      <c r="CR37" s="96"/>
      <c r="CS37" s="96"/>
      <c r="CT37" s="96"/>
      <c r="CU37" s="96"/>
      <c r="CV37" s="95"/>
      <c r="CW37" s="95"/>
      <c r="CX37" s="95"/>
      <c r="CY37" s="96"/>
      <c r="CZ37" s="96"/>
      <c r="DA37" s="97"/>
    </row>
    <row r="38" spans="1:105" s="71" customFormat="1" ht="18" customHeight="1" thickBot="1">
      <c r="A38" s="131" t="s">
        <v>23</v>
      </c>
      <c r="B38" s="55">
        <v>6</v>
      </c>
      <c r="C38" s="51" t="s">
        <v>9</v>
      </c>
      <c r="D38" s="52" t="s">
        <v>45</v>
      </c>
      <c r="E38" s="53">
        <v>0.001</v>
      </c>
      <c r="F38" s="52"/>
      <c r="G38" s="53"/>
      <c r="H38" s="54"/>
      <c r="I38" s="57"/>
      <c r="J38" s="52"/>
      <c r="K38" s="53"/>
      <c r="L38" s="54"/>
      <c r="M38" s="57"/>
      <c r="N38" s="52"/>
      <c r="O38" s="88">
        <f t="shared" si="12"/>
        <v>0.001</v>
      </c>
      <c r="P38" s="52" t="s">
        <v>45</v>
      </c>
      <c r="Q38" s="53">
        <v>0.001</v>
      </c>
      <c r="R38" s="52"/>
      <c r="S38" s="53"/>
      <c r="T38" s="52"/>
      <c r="U38" s="57"/>
      <c r="V38" s="52"/>
      <c r="W38" s="53"/>
      <c r="X38" s="52"/>
      <c r="Y38" s="53"/>
      <c r="Z38" s="52"/>
      <c r="AA38" s="88">
        <f t="shared" si="13"/>
        <v>0.001</v>
      </c>
      <c r="AB38" s="52" t="s">
        <v>45</v>
      </c>
      <c r="AC38" s="53">
        <v>0.001</v>
      </c>
      <c r="AD38" s="52"/>
      <c r="AE38" s="53"/>
      <c r="AF38" s="52"/>
      <c r="AG38" s="53"/>
      <c r="AH38" s="52"/>
      <c r="AI38" s="53"/>
      <c r="AJ38" s="52"/>
      <c r="AK38" s="53"/>
      <c r="AL38" s="52"/>
      <c r="AM38" s="88">
        <f t="shared" si="14"/>
        <v>0.001</v>
      </c>
      <c r="AN38" s="111"/>
      <c r="AO38" s="46"/>
      <c r="AP38" s="95"/>
      <c r="AQ38" s="95"/>
      <c r="AR38" s="96"/>
      <c r="AS38" s="96"/>
      <c r="AT38" s="96"/>
      <c r="AU38" s="96"/>
      <c r="AV38" s="96"/>
      <c r="AW38" s="95"/>
      <c r="AX38" s="95"/>
      <c r="AY38" s="95"/>
      <c r="AZ38" s="96"/>
      <c r="BA38" s="96"/>
      <c r="BB38" s="97"/>
      <c r="BC38" s="96"/>
      <c r="BD38" s="96"/>
      <c r="BE38" s="96"/>
      <c r="BF38" s="96"/>
      <c r="BG38" s="96"/>
      <c r="BH38" s="96"/>
      <c r="BI38" s="95"/>
      <c r="BJ38" s="95"/>
      <c r="BK38" s="95"/>
      <c r="BL38" s="96"/>
      <c r="BM38" s="96"/>
      <c r="BN38" s="96"/>
      <c r="BO38" s="96"/>
      <c r="BP38" s="96"/>
      <c r="BQ38" s="96"/>
      <c r="BR38" s="96"/>
      <c r="BS38" s="96"/>
      <c r="BT38" s="96"/>
      <c r="BU38" s="95"/>
      <c r="BV38" s="95"/>
      <c r="BW38" s="95"/>
      <c r="BX38" s="96"/>
      <c r="BY38" s="96"/>
      <c r="BZ38" s="97"/>
      <c r="CA38" s="111"/>
      <c r="CB38" s="46"/>
      <c r="CC38" s="95"/>
      <c r="CD38" s="96"/>
      <c r="CE38" s="96"/>
      <c r="CF38" s="96"/>
      <c r="CG38" s="96"/>
      <c r="CH38" s="96"/>
      <c r="CI38" s="96"/>
      <c r="CJ38" s="95"/>
      <c r="CK38" s="95"/>
      <c r="CL38" s="95"/>
      <c r="CM38" s="96"/>
      <c r="CN38" s="96"/>
      <c r="CO38" s="97"/>
      <c r="CP38" s="96"/>
      <c r="CQ38" s="96"/>
      <c r="CR38" s="96"/>
      <c r="CS38" s="96"/>
      <c r="CT38" s="96"/>
      <c r="CU38" s="96"/>
      <c r="CV38" s="95"/>
      <c r="CW38" s="95"/>
      <c r="CX38" s="95"/>
      <c r="CY38" s="96"/>
      <c r="CZ38" s="96"/>
      <c r="DA38" s="97"/>
    </row>
    <row r="39" spans="1:105" s="71" customFormat="1" ht="18" customHeight="1">
      <c r="A39" s="170" t="s">
        <v>11</v>
      </c>
      <c r="B39" s="55">
        <v>8</v>
      </c>
      <c r="C39" s="51" t="s">
        <v>12</v>
      </c>
      <c r="D39" s="52" t="s">
        <v>45</v>
      </c>
      <c r="E39" s="53">
        <v>0.05</v>
      </c>
      <c r="F39" s="52"/>
      <c r="G39" s="53"/>
      <c r="H39" s="52"/>
      <c r="I39" s="57"/>
      <c r="J39" s="52"/>
      <c r="K39" s="55"/>
      <c r="L39" s="52"/>
      <c r="M39" s="91"/>
      <c r="N39" s="52"/>
      <c r="O39" s="91">
        <f>AVERAGE(E39,G39,I39,K39,M39)</f>
        <v>0.05</v>
      </c>
      <c r="P39" s="52" t="s">
        <v>45</v>
      </c>
      <c r="Q39" s="53">
        <v>0.05</v>
      </c>
      <c r="R39" s="52"/>
      <c r="S39" s="53"/>
      <c r="T39" s="52"/>
      <c r="U39" s="57"/>
      <c r="V39" s="52"/>
      <c r="W39" s="55"/>
      <c r="X39" s="52"/>
      <c r="Y39" s="55"/>
      <c r="Z39" s="52"/>
      <c r="AA39" s="91">
        <f>AVERAGE(Q39,S39,U39,W39,Y39)</f>
        <v>0.05</v>
      </c>
      <c r="AB39" s="52" t="s">
        <v>45</v>
      </c>
      <c r="AC39" s="53">
        <v>0.05</v>
      </c>
      <c r="AD39" s="52"/>
      <c r="AE39" s="53"/>
      <c r="AF39" s="52"/>
      <c r="AG39" s="57"/>
      <c r="AH39" s="52"/>
      <c r="AI39" s="55"/>
      <c r="AJ39" s="52"/>
      <c r="AK39" s="53"/>
      <c r="AL39" s="52"/>
      <c r="AM39" s="92">
        <f>AVERAGE(AC39,AE39,AG39,AI39,AK39)</f>
        <v>0.05</v>
      </c>
      <c r="AN39" s="111"/>
      <c r="AO39" s="46"/>
      <c r="AP39" s="95"/>
      <c r="AQ39" s="95"/>
      <c r="AR39" s="96"/>
      <c r="AS39" s="96"/>
      <c r="AT39" s="96"/>
      <c r="AU39" s="96"/>
      <c r="AV39" s="96"/>
      <c r="AW39" s="95"/>
      <c r="AX39" s="95"/>
      <c r="AY39" s="95"/>
      <c r="AZ39" s="96"/>
      <c r="BA39" s="96"/>
      <c r="BB39" s="97"/>
      <c r="BC39" s="96"/>
      <c r="BD39" s="96"/>
      <c r="BE39" s="96"/>
      <c r="BF39" s="96"/>
      <c r="BG39" s="96"/>
      <c r="BH39" s="96"/>
      <c r="BI39" s="95"/>
      <c r="BJ39" s="95"/>
      <c r="BK39" s="95"/>
      <c r="BL39" s="96"/>
      <c r="BM39" s="96"/>
      <c r="BN39" s="96"/>
      <c r="BO39" s="96"/>
      <c r="BP39" s="96"/>
      <c r="BQ39" s="96"/>
      <c r="BR39" s="96"/>
      <c r="BS39" s="96"/>
      <c r="BT39" s="96"/>
      <c r="BU39" s="95"/>
      <c r="BV39" s="95"/>
      <c r="BW39" s="95"/>
      <c r="BX39" s="96"/>
      <c r="BY39" s="96"/>
      <c r="BZ39" s="97"/>
      <c r="CA39" s="111"/>
      <c r="CB39" s="46"/>
      <c r="CC39" s="95"/>
      <c r="CD39" s="96"/>
      <c r="CE39" s="96"/>
      <c r="CF39" s="96"/>
      <c r="CG39" s="96"/>
      <c r="CH39" s="96"/>
      <c r="CI39" s="96"/>
      <c r="CJ39" s="95"/>
      <c r="CK39" s="95"/>
      <c r="CL39" s="95"/>
      <c r="CM39" s="96"/>
      <c r="CN39" s="96"/>
      <c r="CO39" s="97"/>
      <c r="CP39" s="96"/>
      <c r="CQ39" s="96"/>
      <c r="CR39" s="96"/>
      <c r="CS39" s="96"/>
      <c r="CT39" s="96"/>
      <c r="CU39" s="96"/>
      <c r="CV39" s="95"/>
      <c r="CW39" s="95"/>
      <c r="CX39" s="95"/>
      <c r="CY39" s="96"/>
      <c r="CZ39" s="96"/>
      <c r="DA39" s="97"/>
    </row>
    <row r="40" spans="1:105" s="116" customFormat="1" ht="18" customHeight="1">
      <c r="A40" s="171"/>
      <c r="B40" s="55">
        <v>9</v>
      </c>
      <c r="C40" s="103" t="s">
        <v>10</v>
      </c>
      <c r="D40" s="52"/>
      <c r="E40" s="104">
        <v>10</v>
      </c>
      <c r="F40" s="99"/>
      <c r="G40" s="104"/>
      <c r="H40" s="105"/>
      <c r="I40" s="106"/>
      <c r="J40" s="108"/>
      <c r="K40" s="106"/>
      <c r="L40" s="105"/>
      <c r="M40" s="106"/>
      <c r="N40" s="52"/>
      <c r="O40" s="139">
        <f>AVERAGE(E40,G40,I40,K40,M40)</f>
        <v>10</v>
      </c>
      <c r="P40" s="52" t="s">
        <v>45</v>
      </c>
      <c r="Q40" s="104">
        <v>2</v>
      </c>
      <c r="R40" s="105"/>
      <c r="S40" s="104"/>
      <c r="T40" s="99"/>
      <c r="U40" s="106"/>
      <c r="V40" s="108"/>
      <c r="W40" s="106"/>
      <c r="X40" s="99"/>
      <c r="Y40" s="106"/>
      <c r="Z40" s="52"/>
      <c r="AA40" s="107">
        <f>AVERAGE(Q40,S40,U40,W40,Y40)</f>
        <v>2</v>
      </c>
      <c r="AB40" s="99"/>
      <c r="AC40" s="104">
        <v>13</v>
      </c>
      <c r="AD40" s="99"/>
      <c r="AE40" s="104"/>
      <c r="AF40" s="99"/>
      <c r="AG40" s="106"/>
      <c r="AH40" s="108"/>
      <c r="AI40" s="106"/>
      <c r="AJ40" s="99"/>
      <c r="AK40" s="106"/>
      <c r="AL40" s="99"/>
      <c r="AM40" s="94">
        <f>AVERAGE(AC40,AE40,AG40,AI40,AK40)</f>
        <v>13</v>
      </c>
      <c r="AN40" s="117"/>
      <c r="AO40" s="95"/>
      <c r="AP40" s="95"/>
      <c r="AQ40" s="95"/>
      <c r="AR40" s="96"/>
      <c r="AS40" s="96"/>
      <c r="AT40" s="96"/>
      <c r="AU40" s="96"/>
      <c r="AV40" s="96"/>
      <c r="AW40" s="95"/>
      <c r="AX40" s="95"/>
      <c r="AY40" s="95"/>
      <c r="AZ40" s="96"/>
      <c r="BA40" s="96"/>
      <c r="BB40" s="97"/>
      <c r="BC40" s="96"/>
      <c r="BD40" s="96"/>
      <c r="BE40" s="96"/>
      <c r="BF40" s="96"/>
      <c r="BG40" s="96"/>
      <c r="BH40" s="96"/>
      <c r="BI40" s="95"/>
      <c r="BJ40" s="95"/>
      <c r="BK40" s="95"/>
      <c r="BL40" s="96"/>
      <c r="BM40" s="96"/>
      <c r="BN40" s="96"/>
      <c r="BO40" s="96"/>
      <c r="BP40" s="96"/>
      <c r="BQ40" s="96"/>
      <c r="BR40" s="96"/>
      <c r="BS40" s="96"/>
      <c r="BT40" s="96"/>
      <c r="BU40" s="95"/>
      <c r="BV40" s="95"/>
      <c r="BW40" s="95"/>
      <c r="BX40" s="96"/>
      <c r="BY40" s="96"/>
      <c r="BZ40" s="97"/>
      <c r="CA40" s="117"/>
      <c r="CB40" s="95"/>
      <c r="CC40" s="95"/>
      <c r="CD40" s="96"/>
      <c r="CE40" s="96"/>
      <c r="CF40" s="96"/>
      <c r="CG40" s="96"/>
      <c r="CH40" s="96"/>
      <c r="CI40" s="96"/>
      <c r="CJ40" s="95"/>
      <c r="CK40" s="95"/>
      <c r="CL40" s="95"/>
      <c r="CM40" s="96"/>
      <c r="CN40" s="96"/>
      <c r="CO40" s="97"/>
      <c r="CP40" s="96"/>
      <c r="CQ40" s="96"/>
      <c r="CR40" s="96"/>
      <c r="CS40" s="96"/>
      <c r="CT40" s="96"/>
      <c r="CU40" s="96"/>
      <c r="CV40" s="95"/>
      <c r="CW40" s="95"/>
      <c r="CX40" s="95"/>
      <c r="CY40" s="96"/>
      <c r="CZ40" s="96"/>
      <c r="DA40" s="97"/>
    </row>
    <row r="41" spans="1:105" s="71" customFormat="1" ht="18" customHeight="1">
      <c r="A41" s="174"/>
      <c r="B41" s="55">
        <v>10</v>
      </c>
      <c r="C41" s="103" t="s">
        <v>26</v>
      </c>
      <c r="D41" s="108" t="s">
        <v>45</v>
      </c>
      <c r="E41" s="104">
        <v>0.055</v>
      </c>
      <c r="F41" s="105"/>
      <c r="G41" s="104"/>
      <c r="H41" s="105"/>
      <c r="I41" s="106"/>
      <c r="J41" s="108"/>
      <c r="K41" s="106"/>
      <c r="L41" s="104"/>
      <c r="M41" s="106"/>
      <c r="N41" s="105"/>
      <c r="O41" s="88">
        <f>AVERAGE(E41,G41,I41,K41,M41)</f>
        <v>0.055</v>
      </c>
      <c r="P41" s="142" t="s">
        <v>45</v>
      </c>
      <c r="Q41" s="104">
        <v>0.055</v>
      </c>
      <c r="R41" s="105"/>
      <c r="S41" s="106"/>
      <c r="T41" s="104"/>
      <c r="U41" s="106"/>
      <c r="V41" s="108"/>
      <c r="W41" s="106"/>
      <c r="X41" s="99"/>
      <c r="Y41" s="106"/>
      <c r="Z41" s="104"/>
      <c r="AA41" s="88">
        <f>AVERAGE(Q41,S41,U41,W41,Y41)</f>
        <v>0.055</v>
      </c>
      <c r="AB41" s="105"/>
      <c r="AC41" s="104">
        <v>0.25</v>
      </c>
      <c r="AD41" s="105"/>
      <c r="AE41" s="104"/>
      <c r="AF41" s="105"/>
      <c r="AG41" s="106"/>
      <c r="AH41" s="108"/>
      <c r="AI41" s="106"/>
      <c r="AJ41" s="99"/>
      <c r="AK41" s="106"/>
      <c r="AL41" s="105"/>
      <c r="AM41" s="91">
        <f>AVERAGE(AC41,AE41,AG41,AI41,AK41)</f>
        <v>0.25</v>
      </c>
      <c r="AN41" s="111"/>
      <c r="AO41" s="46"/>
      <c r="AP41" s="95"/>
      <c r="AQ41" s="95"/>
      <c r="AR41" s="96"/>
      <c r="AS41" s="96"/>
      <c r="AT41" s="96"/>
      <c r="AU41" s="96"/>
      <c r="AV41" s="96"/>
      <c r="AW41" s="95"/>
      <c r="AX41" s="95"/>
      <c r="AY41" s="95"/>
      <c r="AZ41" s="96"/>
      <c r="BA41" s="96"/>
      <c r="BB41" s="97"/>
      <c r="BC41" s="96"/>
      <c r="BD41" s="96"/>
      <c r="BE41" s="96"/>
      <c r="BF41" s="96"/>
      <c r="BG41" s="96"/>
      <c r="BH41" s="96"/>
      <c r="BI41" s="95"/>
      <c r="BJ41" s="95"/>
      <c r="BK41" s="95"/>
      <c r="BL41" s="96"/>
      <c r="BM41" s="96"/>
      <c r="BN41" s="96"/>
      <c r="BO41" s="96"/>
      <c r="BP41" s="96"/>
      <c r="BQ41" s="96"/>
      <c r="BR41" s="96"/>
      <c r="BS41" s="96"/>
      <c r="BT41" s="96"/>
      <c r="BU41" s="95"/>
      <c r="BV41" s="95"/>
      <c r="BW41" s="95"/>
      <c r="BX41" s="96"/>
      <c r="BY41" s="96"/>
      <c r="BZ41" s="97"/>
      <c r="CA41" s="111"/>
      <c r="CB41" s="46"/>
      <c r="CC41" s="95"/>
      <c r="CD41" s="96"/>
      <c r="CE41" s="96"/>
      <c r="CF41" s="96"/>
      <c r="CG41" s="96"/>
      <c r="CH41" s="96"/>
      <c r="CI41" s="96"/>
      <c r="CJ41" s="95"/>
      <c r="CK41" s="95"/>
      <c r="CL41" s="95"/>
      <c r="CM41" s="96"/>
      <c r="CN41" s="96"/>
      <c r="CO41" s="97"/>
      <c r="CP41" s="96"/>
      <c r="CQ41" s="96"/>
      <c r="CR41" s="96"/>
      <c r="CS41" s="96"/>
      <c r="CT41" s="96"/>
      <c r="CU41" s="96"/>
      <c r="CV41" s="95"/>
      <c r="CW41" s="95"/>
      <c r="CX41" s="95"/>
      <c r="CY41" s="96"/>
      <c r="CZ41" s="96"/>
      <c r="DA41" s="97"/>
    </row>
    <row r="42" spans="36:105" s="71" customFormat="1" ht="18" customHeight="1">
      <c r="AJ42" s="98"/>
      <c r="AN42" s="138" t="s">
        <v>25</v>
      </c>
      <c r="AO42" s="46"/>
      <c r="AP42" s="95"/>
      <c r="AQ42" s="95"/>
      <c r="AR42" s="96"/>
      <c r="AS42" s="96"/>
      <c r="AT42" s="96"/>
      <c r="AU42" s="96"/>
      <c r="AV42" s="96"/>
      <c r="AW42" s="95"/>
      <c r="AX42" s="95"/>
      <c r="AY42" s="95"/>
      <c r="AZ42" s="96"/>
      <c r="BA42" s="96"/>
      <c r="BB42" s="97"/>
      <c r="BC42" s="96"/>
      <c r="BD42" s="96"/>
      <c r="BE42" s="96"/>
      <c r="BF42" s="96"/>
      <c r="BG42" s="96"/>
      <c r="BH42" s="96"/>
      <c r="BI42" s="95"/>
      <c r="BJ42" s="95"/>
      <c r="BK42" s="95"/>
      <c r="BL42" s="96"/>
      <c r="BM42" s="96"/>
      <c r="BN42" s="96"/>
      <c r="BO42" s="96"/>
      <c r="BP42" s="96"/>
      <c r="BQ42" s="96"/>
      <c r="BR42" s="96"/>
      <c r="BS42" s="96"/>
      <c r="BT42" s="96"/>
      <c r="BU42" s="95"/>
      <c r="BV42" s="95"/>
      <c r="BW42" s="95"/>
      <c r="BX42" s="96"/>
      <c r="BY42" s="96"/>
      <c r="BZ42" s="97"/>
      <c r="CA42" s="111"/>
      <c r="CB42" s="46"/>
      <c r="CC42" s="95"/>
      <c r="CD42" s="96"/>
      <c r="CE42" s="96"/>
      <c r="CF42" s="96"/>
      <c r="CG42" s="96"/>
      <c r="CH42" s="96"/>
      <c r="CI42" s="96"/>
      <c r="CJ42" s="95"/>
      <c r="CK42" s="95"/>
      <c r="CL42" s="95"/>
      <c r="CM42" s="96"/>
      <c r="CN42" s="96"/>
      <c r="CO42" s="97"/>
      <c r="CP42" s="96"/>
      <c r="CQ42" s="96"/>
      <c r="CR42" s="96"/>
      <c r="CS42" s="96"/>
      <c r="CT42" s="96"/>
      <c r="CU42" s="96"/>
      <c r="CV42" s="95"/>
      <c r="CW42" s="95"/>
      <c r="CX42" s="95"/>
      <c r="CY42" s="96"/>
      <c r="CZ42" s="96"/>
      <c r="DA42" s="97"/>
    </row>
    <row r="43" spans="1:105" s="71" customFormat="1" ht="18" customHeight="1">
      <c r="A43" s="42"/>
      <c r="B43" s="43"/>
      <c r="C43" s="44" t="s">
        <v>0</v>
      </c>
      <c r="D43" s="152" t="s">
        <v>39</v>
      </c>
      <c r="E43" s="153"/>
      <c r="F43" s="154"/>
      <c r="G43" s="154"/>
      <c r="H43" s="154"/>
      <c r="I43" s="154"/>
      <c r="J43" s="153"/>
      <c r="K43" s="153"/>
      <c r="L43" s="153"/>
      <c r="M43" s="153"/>
      <c r="N43" s="153"/>
      <c r="O43" s="155"/>
      <c r="P43" s="156" t="s">
        <v>34</v>
      </c>
      <c r="Q43" s="157"/>
      <c r="R43" s="158"/>
      <c r="S43" s="158"/>
      <c r="T43" s="158"/>
      <c r="U43" s="158"/>
      <c r="V43" s="157"/>
      <c r="W43" s="157"/>
      <c r="X43" s="157"/>
      <c r="Y43" s="157"/>
      <c r="Z43" s="157"/>
      <c r="AA43" s="159"/>
      <c r="AB43" s="156" t="s">
        <v>36</v>
      </c>
      <c r="AC43" s="157"/>
      <c r="AD43" s="158"/>
      <c r="AE43" s="158"/>
      <c r="AF43" s="158"/>
      <c r="AG43" s="158"/>
      <c r="AH43" s="157"/>
      <c r="AI43" s="157"/>
      <c r="AJ43" s="157"/>
      <c r="AK43" s="157"/>
      <c r="AL43" s="157"/>
      <c r="AM43" s="159"/>
      <c r="AN43" s="42"/>
      <c r="AO43" s="43"/>
      <c r="AP43" s="44" t="s">
        <v>0</v>
      </c>
      <c r="AQ43" s="152" t="s">
        <v>24</v>
      </c>
      <c r="AR43" s="153"/>
      <c r="AS43" s="154"/>
      <c r="AT43" s="154"/>
      <c r="AU43" s="154"/>
      <c r="AV43" s="154"/>
      <c r="AW43" s="153"/>
      <c r="AX43" s="153"/>
      <c r="AY43" s="153"/>
      <c r="AZ43" s="153"/>
      <c r="BA43" s="153"/>
      <c r="BB43" s="155"/>
      <c r="BC43" s="96"/>
      <c r="BD43" s="96"/>
      <c r="BE43" s="96"/>
      <c r="BF43" s="96"/>
      <c r="BG43" s="96"/>
      <c r="BH43" s="96"/>
      <c r="BI43" s="95"/>
      <c r="BJ43" s="95"/>
      <c r="BK43" s="95"/>
      <c r="BL43" s="96"/>
      <c r="BM43" s="96"/>
      <c r="BN43" s="96"/>
      <c r="BO43" s="96"/>
      <c r="BP43" s="96"/>
      <c r="BQ43" s="96"/>
      <c r="BR43" s="96"/>
      <c r="BS43" s="96"/>
      <c r="BT43" s="96"/>
      <c r="BU43" s="95"/>
      <c r="BV43" s="95"/>
      <c r="BW43" s="95"/>
      <c r="BX43" s="96"/>
      <c r="BY43" s="96"/>
      <c r="BZ43" s="97"/>
      <c r="CA43" s="111"/>
      <c r="CB43" s="46"/>
      <c r="CC43" s="95"/>
      <c r="CD43" s="96"/>
      <c r="CE43" s="96"/>
      <c r="CF43" s="96"/>
      <c r="CG43" s="96"/>
      <c r="CH43" s="96"/>
      <c r="CI43" s="96"/>
      <c r="CJ43" s="95"/>
      <c r="CK43" s="95"/>
      <c r="CL43" s="95"/>
      <c r="CM43" s="96"/>
      <c r="CN43" s="96"/>
      <c r="CO43" s="97"/>
      <c r="CP43" s="96"/>
      <c r="CQ43" s="96"/>
      <c r="CR43" s="96"/>
      <c r="CS43" s="96"/>
      <c r="CT43" s="96"/>
      <c r="CU43" s="96"/>
      <c r="CV43" s="95"/>
      <c r="CW43" s="95"/>
      <c r="CX43" s="95"/>
      <c r="CY43" s="96"/>
      <c r="CZ43" s="96"/>
      <c r="DA43" s="97"/>
    </row>
    <row r="44" spans="1:105" s="71" customFormat="1" ht="18" customHeight="1">
      <c r="A44" s="48"/>
      <c r="B44" s="49"/>
      <c r="C44" s="44" t="s">
        <v>14</v>
      </c>
      <c r="D44" s="165">
        <f>D31</f>
        <v>42152</v>
      </c>
      <c r="E44" s="166"/>
      <c r="F44" s="165">
        <f>F31</f>
      </c>
      <c r="G44" s="166"/>
      <c r="H44" s="165">
        <f>H31</f>
      </c>
      <c r="I44" s="166"/>
      <c r="J44" s="165">
        <f>J31</f>
      </c>
      <c r="K44" s="166"/>
      <c r="L44" s="165"/>
      <c r="M44" s="155"/>
      <c r="N44" s="152" t="s">
        <v>13</v>
      </c>
      <c r="O44" s="155"/>
      <c r="P44" s="165">
        <f>P31</f>
        <v>42152</v>
      </c>
      <c r="Q44" s="166"/>
      <c r="R44" s="165">
        <f>R31</f>
      </c>
      <c r="S44" s="166"/>
      <c r="T44" s="165">
        <f>T31</f>
      </c>
      <c r="U44" s="167"/>
      <c r="V44" s="166">
        <f>V31</f>
      </c>
      <c r="W44" s="167"/>
      <c r="X44" s="165"/>
      <c r="Y44" s="155"/>
      <c r="Z44" s="152" t="s">
        <v>13</v>
      </c>
      <c r="AA44" s="155"/>
      <c r="AB44" s="165">
        <f>P44</f>
        <v>42152</v>
      </c>
      <c r="AC44" s="166"/>
      <c r="AD44" s="165">
        <f>AD31</f>
      </c>
      <c r="AE44" s="166"/>
      <c r="AF44" s="165">
        <f>AF31</f>
      </c>
      <c r="AG44" s="167"/>
      <c r="AH44" s="166">
        <f>AH31</f>
      </c>
      <c r="AI44" s="167"/>
      <c r="AJ44" s="165"/>
      <c r="AK44" s="155"/>
      <c r="AL44" s="152" t="s">
        <v>13</v>
      </c>
      <c r="AM44" s="155"/>
      <c r="AN44" s="48"/>
      <c r="AO44" s="49"/>
      <c r="AP44" s="44" t="s">
        <v>14</v>
      </c>
      <c r="AQ44" s="165">
        <f>D3</f>
        <v>42152</v>
      </c>
      <c r="AR44" s="166"/>
      <c r="AS44" s="165">
        <f>IF(F3="","",F3)</f>
      </c>
      <c r="AT44" s="166"/>
      <c r="AU44" s="165">
        <f>IF(H3="","",H3)</f>
      </c>
      <c r="AV44" s="166"/>
      <c r="AW44" s="165">
        <f>IF(J3="","",J3)</f>
      </c>
      <c r="AX44" s="166"/>
      <c r="AY44" s="165">
        <f>IF(L3="","",L3)</f>
      </c>
      <c r="AZ44" s="166"/>
      <c r="BA44" s="152" t="s">
        <v>13</v>
      </c>
      <c r="BB44" s="155"/>
      <c r="BC44" s="96"/>
      <c r="BD44" s="96"/>
      <c r="BE44" s="96"/>
      <c r="BF44" s="96"/>
      <c r="BG44" s="96"/>
      <c r="BH44" s="96"/>
      <c r="BI44" s="95"/>
      <c r="BJ44" s="95"/>
      <c r="BK44" s="95"/>
      <c r="BL44" s="96"/>
      <c r="BM44" s="96"/>
      <c r="BN44" s="96"/>
      <c r="BO44" s="96"/>
      <c r="BP44" s="96"/>
      <c r="BQ44" s="96"/>
      <c r="BR44" s="96"/>
      <c r="BS44" s="96"/>
      <c r="BT44" s="96"/>
      <c r="BU44" s="95"/>
      <c r="BV44" s="95"/>
      <c r="BW44" s="95"/>
      <c r="BX44" s="96"/>
      <c r="BY44" s="96"/>
      <c r="BZ44" s="97"/>
      <c r="CA44" s="111"/>
      <c r="CB44" s="46"/>
      <c r="CC44" s="95"/>
      <c r="CD44" s="96"/>
      <c r="CE44" s="96"/>
      <c r="CF44" s="96"/>
      <c r="CG44" s="96"/>
      <c r="CH44" s="96"/>
      <c r="CI44" s="96"/>
      <c r="CJ44" s="95"/>
      <c r="CK44" s="95"/>
      <c r="CL44" s="95"/>
      <c r="CM44" s="96"/>
      <c r="CN44" s="96"/>
      <c r="CO44" s="97"/>
      <c r="CP44" s="96"/>
      <c r="CQ44" s="96"/>
      <c r="CR44" s="96"/>
      <c r="CS44" s="96"/>
      <c r="CT44" s="96"/>
      <c r="CU44" s="96"/>
      <c r="CV44" s="95"/>
      <c r="CW44" s="95"/>
      <c r="CX44" s="95"/>
      <c r="CY44" s="96"/>
      <c r="CZ44" s="96"/>
      <c r="DA44" s="97"/>
    </row>
    <row r="45" spans="1:105" s="71" customFormat="1" ht="18" customHeight="1" thickBot="1">
      <c r="A45" s="63"/>
      <c r="B45" s="50"/>
      <c r="C45" s="51" t="s">
        <v>4</v>
      </c>
      <c r="D45" s="52"/>
      <c r="E45" s="53">
        <v>11.7</v>
      </c>
      <c r="F45" s="54"/>
      <c r="G45" s="53"/>
      <c r="H45" s="54"/>
      <c r="I45" s="64"/>
      <c r="J45" s="56"/>
      <c r="K45" s="55"/>
      <c r="L45" s="52"/>
      <c r="M45" s="57"/>
      <c r="N45" s="54"/>
      <c r="O45" s="58">
        <f>AVERAGE(E45,G45,I45,K45,M45)</f>
        <v>11.7</v>
      </c>
      <c r="P45" s="54"/>
      <c r="Q45" s="53">
        <v>13.2</v>
      </c>
      <c r="R45" s="54"/>
      <c r="S45" s="53"/>
      <c r="T45" s="54"/>
      <c r="U45" s="55"/>
      <c r="V45" s="56"/>
      <c r="W45" s="55"/>
      <c r="X45" s="52"/>
      <c r="Y45" s="57"/>
      <c r="Z45" s="54"/>
      <c r="AA45" s="58">
        <f>AVERAGE(Q45,S45,U45,W45,Y45)</f>
        <v>13.2</v>
      </c>
      <c r="AB45" s="54"/>
      <c r="AC45" s="53">
        <v>9.4</v>
      </c>
      <c r="AD45" s="54"/>
      <c r="AE45" s="53"/>
      <c r="AF45" s="54"/>
      <c r="AG45" s="55"/>
      <c r="AH45" s="56"/>
      <c r="AI45" s="55"/>
      <c r="AJ45" s="52"/>
      <c r="AK45" s="57"/>
      <c r="AL45" s="54"/>
      <c r="AM45" s="58">
        <f>AVERAGE(AC45,AE45,AG45,AI45,AK45)</f>
        <v>9.4</v>
      </c>
      <c r="AN45" s="48"/>
      <c r="AO45" s="50"/>
      <c r="AP45" s="51" t="s">
        <v>4</v>
      </c>
      <c r="AQ45" s="52"/>
      <c r="AR45" s="70">
        <f aca="true" t="shared" si="15" ref="AR45:AR53">AVERAGE(E4,Q4,AC4,E17,Q17,AC17,E32,Q32,AC32,E45,Q45,AC45,AR4,BD4,BP4,AR17,BD17,BP17)</f>
        <v>11.166666666666666</v>
      </c>
      <c r="AS45" s="52"/>
      <c r="AT45" s="70">
        <f>IF(AS44="","",AVERAGE(G4,S4,AE4,G17,S17,AE17,G32,S32,AE32,G45,S45,AE45,AT4,BF4,BR4,AT17,BF17,BR17))</f>
      </c>
      <c r="AU45" s="52"/>
      <c r="AV45" s="70">
        <f>IF(AU44="","",AVERAGE(I4,U4,AG4,I17,U17,AG17,I32,U32,AG32,I45,U45,AG45,AV4,BH4,BT4,AV17,BH17,BT17))</f>
      </c>
      <c r="AW45" s="145">
        <f>IF(AV44="","",AVERAGE(J4,V4,AH4,J17,V17,AH17,J32,V32,AH32,J45,V45,AH45,AW4,BI4,BU4,AW17,BI17,BU17))</f>
      </c>
      <c r="AX45" s="128">
        <f>IF(AW44="","",AVERAGE(K4,W4,AI4,K17,W17,AI17,K32,W32,AI32,K45,W45,AI45,AX4,BJ4,BV4,AX17,BJ17,BV17))</f>
      </c>
      <c r="AY45" s="54"/>
      <c r="AZ45" s="57"/>
      <c r="BA45" s="54"/>
      <c r="BB45" s="58">
        <f>AVERAGE(AR45,AT45,AV45,AX45,AZ45)</f>
        <v>11.166666666666666</v>
      </c>
      <c r="BC45" s="96"/>
      <c r="BD45" s="96"/>
      <c r="BE45" s="96"/>
      <c r="BF45" s="96"/>
      <c r="BG45" s="96"/>
      <c r="BH45" s="96"/>
      <c r="BI45" s="95"/>
      <c r="BJ45" s="95"/>
      <c r="BK45" s="95"/>
      <c r="BL45" s="96"/>
      <c r="BM45" s="96"/>
      <c r="BN45" s="96"/>
      <c r="BO45" s="96"/>
      <c r="BP45" s="96"/>
      <c r="BQ45" s="96"/>
      <c r="BR45" s="96"/>
      <c r="BS45" s="96"/>
      <c r="BT45" s="96"/>
      <c r="BU45" s="95"/>
      <c r="BV45" s="95"/>
      <c r="BW45" s="95"/>
      <c r="BX45" s="96"/>
      <c r="BY45" s="96"/>
      <c r="BZ45" s="97"/>
      <c r="CA45" s="111"/>
      <c r="CB45" s="46"/>
      <c r="CC45" s="95"/>
      <c r="CD45" s="96"/>
      <c r="CE45" s="96"/>
      <c r="CF45" s="96"/>
      <c r="CG45" s="96"/>
      <c r="CH45" s="96"/>
      <c r="CI45" s="96"/>
      <c r="CJ45" s="95"/>
      <c r="CK45" s="95"/>
      <c r="CL45" s="95"/>
      <c r="CM45" s="96"/>
      <c r="CN45" s="96"/>
      <c r="CO45" s="97"/>
      <c r="CP45" s="96"/>
      <c r="CQ45" s="96"/>
      <c r="CR45" s="96"/>
      <c r="CS45" s="96"/>
      <c r="CT45" s="96"/>
      <c r="CU45" s="96"/>
      <c r="CV45" s="95"/>
      <c r="CW45" s="95"/>
      <c r="CX45" s="95"/>
      <c r="CY45" s="96"/>
      <c r="CZ45" s="96"/>
      <c r="DA45" s="97"/>
    </row>
    <row r="46" spans="1:105" s="71" customFormat="1" ht="18" customHeight="1">
      <c r="A46" s="171" t="s">
        <v>2</v>
      </c>
      <c r="B46" s="50">
        <v>1</v>
      </c>
      <c r="C46" s="51" t="s">
        <v>1</v>
      </c>
      <c r="D46" s="52"/>
      <c r="E46" s="53">
        <v>7.4</v>
      </c>
      <c r="F46" s="54"/>
      <c r="G46" s="53"/>
      <c r="H46" s="54"/>
      <c r="I46" s="55"/>
      <c r="J46" s="56"/>
      <c r="K46" s="55"/>
      <c r="L46" s="52"/>
      <c r="M46" s="57"/>
      <c r="N46" s="54"/>
      <c r="O46" s="58">
        <f aca="true" t="shared" si="16" ref="O46:O51">AVERAGE(E46,G46,I46,K46,M46)</f>
        <v>7.4</v>
      </c>
      <c r="P46" s="54"/>
      <c r="Q46" s="53">
        <v>8</v>
      </c>
      <c r="R46" s="54"/>
      <c r="S46" s="53"/>
      <c r="T46" s="54"/>
      <c r="U46" s="55"/>
      <c r="V46" s="56"/>
      <c r="W46" s="55"/>
      <c r="X46" s="52"/>
      <c r="Y46" s="57"/>
      <c r="Z46" s="54"/>
      <c r="AA46" s="58">
        <f aca="true" t="shared" si="17" ref="AA46:AA51">AVERAGE(Q46,S46,U46,W46,Y46)</f>
        <v>8</v>
      </c>
      <c r="AB46" s="54"/>
      <c r="AC46" s="53">
        <v>6.9</v>
      </c>
      <c r="AD46" s="54"/>
      <c r="AE46" s="53"/>
      <c r="AF46" s="54"/>
      <c r="AG46" s="55"/>
      <c r="AH46" s="56"/>
      <c r="AI46" s="55"/>
      <c r="AJ46" s="52"/>
      <c r="AK46" s="57"/>
      <c r="AL46" s="54"/>
      <c r="AM46" s="58">
        <f aca="true" t="shared" si="18" ref="AM46:AM51">AVERAGE(AC46,AE46,AG46,AI46,AK46)</f>
        <v>6.9</v>
      </c>
      <c r="AN46" s="170" t="s">
        <v>2</v>
      </c>
      <c r="AO46" s="50">
        <v>1</v>
      </c>
      <c r="AP46" s="51" t="s">
        <v>1</v>
      </c>
      <c r="AQ46" s="52"/>
      <c r="AR46" s="70">
        <f t="shared" si="15"/>
        <v>7.438888888888889</v>
      </c>
      <c r="AS46" s="52"/>
      <c r="AT46" s="70">
        <f>IF(AS44="","",AVERAGE(G5,S5,AE5,G18,S18,AE18,G33,S33,AE33,G46,S46,AE46,AT5,BF5,BR5,AT18,BF18,BR18))</f>
      </c>
      <c r="AU46" s="52"/>
      <c r="AV46" s="70">
        <f>IF(AU44="","",AVERAGE(I5,U5,AG5,I18,U18,AG18,I33,U33,AG33,I46,U46,AG46,AV5,BH5,BT5,AV18,BH18,BT18))</f>
      </c>
      <c r="AW46" s="145">
        <f>IF(AV44="","",AVERAGE(J5,V5,AH5,J18,V18,AH18,J33,V33,AH33,J46,V46,AH46,AW5,BI5,BU5,AW18,BI18,BU18))</f>
      </c>
      <c r="AX46" s="128">
        <f>IF(AW44="","",AVERAGE(K5,W5,AI5,K18,W18,AI18,K33,W33,AI33,K46,W46,AI46,AX5,BJ5,BV5,AX18,BJ18,BV18))</f>
      </c>
      <c r="AY46" s="54"/>
      <c r="AZ46" s="57"/>
      <c r="BA46" s="54"/>
      <c r="BB46" s="58">
        <f aca="true" t="shared" si="19" ref="BB46:BB51">AVERAGE(AR46,AT46,AV46,AX46,AZ46)</f>
        <v>7.438888888888889</v>
      </c>
      <c r="BC46" s="96"/>
      <c r="BD46" s="96"/>
      <c r="BE46" s="96"/>
      <c r="BF46" s="96"/>
      <c r="BG46" s="96"/>
      <c r="BH46" s="96"/>
      <c r="BI46" s="95"/>
      <c r="BJ46" s="95"/>
      <c r="BK46" s="95"/>
      <c r="BL46" s="96"/>
      <c r="BM46" s="96"/>
      <c r="BN46" s="96"/>
      <c r="BO46" s="96"/>
      <c r="BP46" s="96"/>
      <c r="BQ46" s="96"/>
      <c r="BR46" s="96"/>
      <c r="BS46" s="96"/>
      <c r="BT46" s="96"/>
      <c r="BU46" s="95"/>
      <c r="BV46" s="95"/>
      <c r="BW46" s="95"/>
      <c r="BX46" s="96"/>
      <c r="BY46" s="96"/>
      <c r="BZ46" s="97"/>
      <c r="CA46" s="111"/>
      <c r="CB46" s="46"/>
      <c r="CC46" s="95"/>
      <c r="CD46" s="96"/>
      <c r="CE46" s="96"/>
      <c r="CF46" s="96"/>
      <c r="CG46" s="96"/>
      <c r="CH46" s="96"/>
      <c r="CI46" s="96"/>
      <c r="CJ46" s="95"/>
      <c r="CK46" s="95"/>
      <c r="CL46" s="95"/>
      <c r="CM46" s="96"/>
      <c r="CN46" s="96"/>
      <c r="CO46" s="97"/>
      <c r="CP46" s="96"/>
      <c r="CQ46" s="96"/>
      <c r="CR46" s="96"/>
      <c r="CS46" s="96"/>
      <c r="CT46" s="96"/>
      <c r="CU46" s="96"/>
      <c r="CV46" s="95"/>
      <c r="CW46" s="95"/>
      <c r="CX46" s="95"/>
      <c r="CY46" s="96"/>
      <c r="CZ46" s="96"/>
      <c r="DA46" s="97"/>
    </row>
    <row r="47" spans="1:105" s="71" customFormat="1" ht="18" customHeight="1">
      <c r="A47" s="171"/>
      <c r="B47" s="55">
        <v>2</v>
      </c>
      <c r="C47" s="51" t="s">
        <v>6</v>
      </c>
      <c r="D47" s="52"/>
      <c r="E47" s="53">
        <v>2</v>
      </c>
      <c r="F47" s="52"/>
      <c r="G47" s="53"/>
      <c r="H47" s="52"/>
      <c r="I47" s="136"/>
      <c r="J47" s="56"/>
      <c r="K47" s="55"/>
      <c r="L47" s="52"/>
      <c r="M47" s="57"/>
      <c r="N47" s="52"/>
      <c r="O47" s="58">
        <f t="shared" si="16"/>
        <v>2</v>
      </c>
      <c r="P47" s="52" t="s">
        <v>45</v>
      </c>
      <c r="Q47" s="53">
        <v>0.5</v>
      </c>
      <c r="R47" s="52"/>
      <c r="S47" s="53"/>
      <c r="T47" s="52"/>
      <c r="U47" s="55"/>
      <c r="V47" s="52"/>
      <c r="W47" s="53"/>
      <c r="X47" s="52"/>
      <c r="Y47" s="55"/>
      <c r="Z47" s="52"/>
      <c r="AA47" s="58">
        <f t="shared" si="17"/>
        <v>0.5</v>
      </c>
      <c r="AB47" s="52"/>
      <c r="AC47" s="53">
        <v>0.9</v>
      </c>
      <c r="AD47" s="52"/>
      <c r="AE47" s="53"/>
      <c r="AF47" s="52"/>
      <c r="AG47" s="57"/>
      <c r="AH47" s="56"/>
      <c r="AI47" s="55"/>
      <c r="AJ47" s="52"/>
      <c r="AK47" s="55"/>
      <c r="AL47" s="52"/>
      <c r="AM47" s="58">
        <f t="shared" si="18"/>
        <v>0.9</v>
      </c>
      <c r="AN47" s="171"/>
      <c r="AO47" s="55">
        <v>2</v>
      </c>
      <c r="AP47" s="51" t="s">
        <v>6</v>
      </c>
      <c r="AQ47" s="52"/>
      <c r="AR47" s="70">
        <f t="shared" si="15"/>
        <v>0.7944444444444444</v>
      </c>
      <c r="AS47" s="52"/>
      <c r="AT47" s="70">
        <f>IF(AS44="","",AVERAGE(G6,S6,AE6,G19,S19,AE19,G34,S34,AE34,G47,S47,AE47,AT6,BF6,BR6,AT19,BF19,BR19))</f>
      </c>
      <c r="AU47" s="52"/>
      <c r="AV47" s="70">
        <f>IF(AU44="","",AVERAGE(I6,U6,AG6,I19,U19,AG19,I34,U34,AG34,I47,U47,AG47,AV6,BH6,BT6,AV19,BH19,BT19))</f>
      </c>
      <c r="AW47" s="145">
        <f>IF(AV44="","",AVERAGE(J6,V6,AH6,J19,V19,AH19,J34,V34,AH34,J47,V47,AH47,AW6,BI6,BU6,AW19,BI19,BU19))</f>
      </c>
      <c r="AX47" s="128">
        <f>IF(AW44="","",AVERAGE(K6,W6,AI6,K19,W19,AI19,K34,W34,AI34,K47,W47,AI47,AX6,BJ6,BV6,AX19,BJ19,BV19))</f>
      </c>
      <c r="AY47" s="54"/>
      <c r="AZ47" s="57"/>
      <c r="BA47" s="52"/>
      <c r="BB47" s="58">
        <f t="shared" si="19"/>
        <v>0.7944444444444444</v>
      </c>
      <c r="BC47" s="96"/>
      <c r="BD47" s="96"/>
      <c r="BE47" s="96"/>
      <c r="BF47" s="96"/>
      <c r="BG47" s="96"/>
      <c r="BH47" s="96"/>
      <c r="BI47" s="95"/>
      <c r="BJ47" s="95"/>
      <c r="BK47" s="95"/>
      <c r="BL47" s="96"/>
      <c r="BM47" s="96"/>
      <c r="BN47" s="96"/>
      <c r="BO47" s="96"/>
      <c r="BP47" s="96"/>
      <c r="BQ47" s="96"/>
      <c r="BR47" s="96"/>
      <c r="BS47" s="96"/>
      <c r="BT47" s="96"/>
      <c r="BU47" s="95"/>
      <c r="BV47" s="95"/>
      <c r="BW47" s="95"/>
      <c r="BX47" s="96"/>
      <c r="BY47" s="96"/>
      <c r="BZ47" s="97"/>
      <c r="CA47" s="111"/>
      <c r="CB47" s="46"/>
      <c r="CC47" s="95"/>
      <c r="CD47" s="96"/>
      <c r="CE47" s="96"/>
      <c r="CF47" s="96"/>
      <c r="CG47" s="96"/>
      <c r="CH47" s="96"/>
      <c r="CI47" s="96"/>
      <c r="CJ47" s="95"/>
      <c r="CK47" s="95"/>
      <c r="CL47" s="95"/>
      <c r="CM47" s="96"/>
      <c r="CN47" s="96"/>
      <c r="CO47" s="97"/>
      <c r="CP47" s="96"/>
      <c r="CQ47" s="96"/>
      <c r="CR47" s="96"/>
      <c r="CS47" s="96"/>
      <c r="CT47" s="96"/>
      <c r="CU47" s="96"/>
      <c r="CV47" s="95"/>
      <c r="CW47" s="95"/>
      <c r="CX47" s="95"/>
      <c r="CY47" s="96"/>
      <c r="CZ47" s="96"/>
      <c r="DA47" s="97"/>
    </row>
    <row r="48" spans="1:105" s="116" customFormat="1" ht="18" customHeight="1">
      <c r="A48" s="171"/>
      <c r="B48" s="109">
        <v>3</v>
      </c>
      <c r="C48" s="103" t="s">
        <v>5</v>
      </c>
      <c r="D48" s="99" t="s">
        <v>45</v>
      </c>
      <c r="E48" s="104">
        <v>1</v>
      </c>
      <c r="F48" s="105"/>
      <c r="G48" s="104"/>
      <c r="H48" s="105"/>
      <c r="I48" s="109"/>
      <c r="J48" s="52"/>
      <c r="K48" s="109"/>
      <c r="L48" s="99"/>
      <c r="M48" s="106"/>
      <c r="N48" s="99"/>
      <c r="O48" s="114">
        <f t="shared" si="16"/>
        <v>1</v>
      </c>
      <c r="P48" s="52" t="s">
        <v>45</v>
      </c>
      <c r="Q48" s="104">
        <v>1</v>
      </c>
      <c r="R48" s="52"/>
      <c r="S48" s="104"/>
      <c r="T48" s="52"/>
      <c r="U48" s="106"/>
      <c r="V48" s="52"/>
      <c r="W48" s="106"/>
      <c r="X48" s="99"/>
      <c r="Y48" s="106"/>
      <c r="Z48" s="99"/>
      <c r="AA48" s="114">
        <f t="shared" si="17"/>
        <v>1</v>
      </c>
      <c r="AB48" s="99" t="s">
        <v>45</v>
      </c>
      <c r="AC48" s="104">
        <v>1</v>
      </c>
      <c r="AD48" s="99"/>
      <c r="AE48" s="104"/>
      <c r="AF48" s="105"/>
      <c r="AG48" s="109"/>
      <c r="AH48" s="52"/>
      <c r="AI48" s="104"/>
      <c r="AJ48" s="99"/>
      <c r="AK48" s="106"/>
      <c r="AL48" s="99"/>
      <c r="AM48" s="114">
        <f t="shared" si="18"/>
        <v>1</v>
      </c>
      <c r="AN48" s="171"/>
      <c r="AO48" s="55">
        <v>3</v>
      </c>
      <c r="AP48" s="51" t="s">
        <v>5</v>
      </c>
      <c r="AQ48" s="52"/>
      <c r="AR48" s="70">
        <f t="shared" si="15"/>
        <v>1.1111111111111112</v>
      </c>
      <c r="AS48" s="52"/>
      <c r="AT48" s="70">
        <f>IF(AS44="","",AVERAGE(G7,S7,AE7,G20,S20,AE20,G35,S35,AE35,G48,S48,AE48,AT7,BF7,BR7,AT20,BF20,BR20))</f>
      </c>
      <c r="AU48" s="52"/>
      <c r="AV48" s="70">
        <f>IF(AU44="","",AVERAGE(I7,U7,AG7,I20,U20,AG20,I35,U35,AG35,I48,U48,AG48,AV7,BH7,BT7,AV20,BH20,BT20))</f>
      </c>
      <c r="AW48" s="145">
        <f>IF(AV44="","",AVERAGE(J7,V7,AH7,J20,V20,AH20,J35,V35,AH35,J48,V48,AH48,AW7,BI7,BU7,AW20,BI20,BU20))</f>
      </c>
      <c r="AX48" s="128">
        <f>IF(AW44="","",AVERAGE(K7,W7,AI7,K20,W20,AI20,K35,W35,AI35,K48,W48,AI48,AX7,BJ7,BV7,AX20,BJ20,BV20))</f>
      </c>
      <c r="AY48" s="54"/>
      <c r="AZ48" s="57"/>
      <c r="BA48" s="52"/>
      <c r="BB48" s="58">
        <f t="shared" si="19"/>
        <v>1.1111111111111112</v>
      </c>
      <c r="BC48" s="96"/>
      <c r="BD48" s="96"/>
      <c r="BE48" s="96"/>
      <c r="BF48" s="96"/>
      <c r="BG48" s="96"/>
      <c r="BH48" s="96"/>
      <c r="BI48" s="95"/>
      <c r="BJ48" s="95"/>
      <c r="BK48" s="95"/>
      <c r="BL48" s="96"/>
      <c r="BM48" s="96"/>
      <c r="BN48" s="96"/>
      <c r="BO48" s="96"/>
      <c r="BP48" s="96"/>
      <c r="BQ48" s="96"/>
      <c r="BR48" s="96"/>
      <c r="BS48" s="96"/>
      <c r="BT48" s="96"/>
      <c r="BU48" s="95"/>
      <c r="BV48" s="95"/>
      <c r="BW48" s="95"/>
      <c r="BX48" s="96"/>
      <c r="BY48" s="96"/>
      <c r="BZ48" s="97"/>
      <c r="CA48" s="117"/>
      <c r="CB48" s="95"/>
      <c r="CC48" s="95"/>
      <c r="CD48" s="96"/>
      <c r="CE48" s="96"/>
      <c r="CF48" s="96"/>
      <c r="CG48" s="96"/>
      <c r="CH48" s="96"/>
      <c r="CI48" s="96"/>
      <c r="CJ48" s="95"/>
      <c r="CK48" s="95"/>
      <c r="CL48" s="95"/>
      <c r="CM48" s="96"/>
      <c r="CN48" s="96"/>
      <c r="CO48" s="97"/>
      <c r="CP48" s="96"/>
      <c r="CQ48" s="96"/>
      <c r="CR48" s="96"/>
      <c r="CS48" s="96"/>
      <c r="CT48" s="96"/>
      <c r="CU48" s="96"/>
      <c r="CV48" s="95"/>
      <c r="CW48" s="95"/>
      <c r="CX48" s="95"/>
      <c r="CY48" s="96"/>
      <c r="CZ48" s="96"/>
      <c r="DA48" s="97"/>
    </row>
    <row r="49" spans="1:105" s="71" customFormat="1" ht="18" customHeight="1">
      <c r="A49" s="171"/>
      <c r="B49" s="75">
        <v>4</v>
      </c>
      <c r="C49" s="76" t="s">
        <v>8</v>
      </c>
      <c r="D49" s="77"/>
      <c r="E49" s="73">
        <v>33</v>
      </c>
      <c r="F49" s="78"/>
      <c r="G49" s="73"/>
      <c r="H49" s="78"/>
      <c r="I49" s="72"/>
      <c r="J49" s="79"/>
      <c r="K49" s="73"/>
      <c r="L49" s="77"/>
      <c r="M49" s="72"/>
      <c r="N49" s="77"/>
      <c r="O49" s="72">
        <f t="shared" si="16"/>
        <v>33</v>
      </c>
      <c r="P49" s="54"/>
      <c r="Q49" s="123">
        <v>3500</v>
      </c>
      <c r="R49" s="54"/>
      <c r="S49" s="123"/>
      <c r="T49" s="78"/>
      <c r="U49" s="82"/>
      <c r="V49" s="79"/>
      <c r="W49" s="73"/>
      <c r="X49" s="77"/>
      <c r="Y49" s="72"/>
      <c r="Z49" s="54"/>
      <c r="AA49" s="72">
        <f t="shared" si="17"/>
        <v>3500</v>
      </c>
      <c r="AB49" s="54"/>
      <c r="AC49" s="73">
        <v>5400</v>
      </c>
      <c r="AD49" s="54"/>
      <c r="AE49" s="73"/>
      <c r="AF49" s="78"/>
      <c r="AG49" s="72"/>
      <c r="AH49" s="79"/>
      <c r="AI49" s="73"/>
      <c r="AJ49" s="77"/>
      <c r="AK49" s="72"/>
      <c r="AL49" s="54"/>
      <c r="AM49" s="72">
        <f t="shared" si="18"/>
        <v>5400</v>
      </c>
      <c r="AN49" s="171"/>
      <c r="AO49" s="75">
        <v>4</v>
      </c>
      <c r="AP49" s="76" t="s">
        <v>8</v>
      </c>
      <c r="AQ49" s="77"/>
      <c r="AR49" s="73">
        <f t="shared" si="15"/>
        <v>896</v>
      </c>
      <c r="AS49" s="77"/>
      <c r="AT49" s="73">
        <f>IF(AS44="","",AVERAGE(G8,S8,AE8,G21,S21,AE21,G36,S36,AE36,G49,S49,AE49,AT8,BF8,BR8,AT21,BF21,BR21))</f>
      </c>
      <c r="AU49" s="77"/>
      <c r="AV49" s="73">
        <f>IF(AU44="","",AVERAGE(I8,U8,AG8,I21,U21,AG21,I36,U36,AG36,I49,U49,AG49,AV8,BH8,BT8,AV21,BH21,BT21))</f>
      </c>
      <c r="AW49" s="78">
        <f>IF(AV44="","",AVERAGE(J8,V8,AH8,J21,V21,AH21,J36,V36,AH36,J49,V49,AH49,AW8,BI8,BU8,AW21,BI21,BU21))</f>
      </c>
      <c r="AX49" s="72">
        <f>IF(AW44="","",AVERAGE(K8,W8,AI8,K21,W21,AI21,K36,W36,AI36,K49,W49,AI49,AX8,BJ8,BV8,AX21,BJ21,BV21))</f>
      </c>
      <c r="AY49" s="78"/>
      <c r="AZ49" s="101"/>
      <c r="BA49" s="77"/>
      <c r="BB49" s="82">
        <f t="shared" si="19"/>
        <v>896</v>
      </c>
      <c r="BC49" s="96"/>
      <c r="BD49" s="96"/>
      <c r="BE49" s="96"/>
      <c r="BF49" s="96"/>
      <c r="BG49" s="96"/>
      <c r="BH49" s="96"/>
      <c r="BI49" s="95"/>
      <c r="BJ49" s="95"/>
      <c r="BK49" s="95"/>
      <c r="BL49" s="96"/>
      <c r="BM49" s="96"/>
      <c r="BN49" s="96"/>
      <c r="BO49" s="96"/>
      <c r="BP49" s="96"/>
      <c r="BQ49" s="96"/>
      <c r="BR49" s="96"/>
      <c r="BS49" s="96"/>
      <c r="BT49" s="96"/>
      <c r="BU49" s="95"/>
      <c r="BV49" s="95"/>
      <c r="BW49" s="95"/>
      <c r="BX49" s="96"/>
      <c r="BY49" s="96"/>
      <c r="BZ49" s="97"/>
      <c r="CA49" s="111"/>
      <c r="CB49" s="46"/>
      <c r="CC49" s="95"/>
      <c r="CD49" s="96"/>
      <c r="CE49" s="96"/>
      <c r="CF49" s="96"/>
      <c r="CG49" s="96"/>
      <c r="CH49" s="96"/>
      <c r="CI49" s="96"/>
      <c r="CJ49" s="95"/>
      <c r="CK49" s="95"/>
      <c r="CL49" s="95"/>
      <c r="CM49" s="96"/>
      <c r="CN49" s="96"/>
      <c r="CO49" s="97"/>
      <c r="CP49" s="96"/>
      <c r="CQ49" s="96"/>
      <c r="CR49" s="96"/>
      <c r="CS49" s="96"/>
      <c r="CT49" s="96"/>
      <c r="CU49" s="96"/>
      <c r="CV49" s="95"/>
      <c r="CW49" s="95"/>
      <c r="CX49" s="95"/>
      <c r="CY49" s="96"/>
      <c r="CZ49" s="96"/>
      <c r="DA49" s="97"/>
    </row>
    <row r="50" spans="1:105" s="71" customFormat="1" ht="18" customHeight="1" thickBot="1">
      <c r="A50" s="172"/>
      <c r="B50" s="55">
        <v>5</v>
      </c>
      <c r="C50" s="51" t="s">
        <v>7</v>
      </c>
      <c r="D50" s="52"/>
      <c r="E50" s="53">
        <v>11</v>
      </c>
      <c r="F50" s="54"/>
      <c r="G50" s="53"/>
      <c r="H50" s="54"/>
      <c r="I50" s="55"/>
      <c r="J50" s="56"/>
      <c r="K50" s="55"/>
      <c r="L50" s="52"/>
      <c r="M50" s="57"/>
      <c r="N50" s="52"/>
      <c r="O50" s="58">
        <f t="shared" si="16"/>
        <v>11</v>
      </c>
      <c r="P50" s="54"/>
      <c r="Q50" s="53">
        <v>9.4</v>
      </c>
      <c r="R50" s="54"/>
      <c r="S50" s="53"/>
      <c r="T50" s="54"/>
      <c r="U50" s="55"/>
      <c r="V50" s="56"/>
      <c r="W50" s="55"/>
      <c r="X50" s="52"/>
      <c r="Y50" s="57"/>
      <c r="Z50" s="54"/>
      <c r="AA50" s="82">
        <f t="shared" si="17"/>
        <v>9.4</v>
      </c>
      <c r="AB50" s="134"/>
      <c r="AC50" s="135">
        <v>10</v>
      </c>
      <c r="AD50" s="54"/>
      <c r="AE50" s="100"/>
      <c r="AF50" s="54"/>
      <c r="AG50" s="55"/>
      <c r="AH50" s="56"/>
      <c r="AI50" s="55"/>
      <c r="AJ50" s="52"/>
      <c r="AK50" s="57"/>
      <c r="AL50" s="54"/>
      <c r="AM50" s="82">
        <f t="shared" si="18"/>
        <v>10</v>
      </c>
      <c r="AN50" s="172"/>
      <c r="AO50" s="55">
        <v>5</v>
      </c>
      <c r="AP50" s="51" t="s">
        <v>7</v>
      </c>
      <c r="AQ50" s="52"/>
      <c r="AR50" s="70">
        <f t="shared" si="15"/>
        <v>11.05</v>
      </c>
      <c r="AS50" s="52"/>
      <c r="AT50" s="70">
        <f>IF(AS44="","",AVERAGE(G9,S9,AE9,G22,S22,AE22,G37,S37,AE37,G50,S50,AE50,AT9,BF9,BR9,AT22,BF22,BR22))</f>
      </c>
      <c r="AU50" s="52"/>
      <c r="AV50" s="70">
        <f>IF(AU44="","",AVERAGE(I9,U9,AG9,I22,U22,AG22,I37,U37,AG37,I50,U50,AG50,AV9,BH9,BT9,AV22,BH22,BT22))</f>
      </c>
      <c r="AW50" s="145">
        <f>IF(AV44="","",AVERAGE(J9,V9,AH9,J22,V22,AH22,J37,V37,AH37,J50,V50,AH50,AW9,BI9,BU9,AW22,BI22,BU22))</f>
      </c>
      <c r="AX50" s="128">
        <f>IF(AW44="","",AVERAGE(K9,W9,AI9,K22,W22,AI22,K37,W37,AI37,K50,W50,AI50,AX9,BJ9,BV9,AX22,BJ22,BV22))</f>
      </c>
      <c r="AY50" s="54"/>
      <c r="AZ50" s="57"/>
      <c r="BA50" s="52"/>
      <c r="BB50" s="58">
        <f t="shared" si="19"/>
        <v>11.05</v>
      </c>
      <c r="BC50" s="96"/>
      <c r="BD50" s="96"/>
      <c r="BE50" s="96"/>
      <c r="BF50" s="96"/>
      <c r="BG50" s="96"/>
      <c r="BH50" s="96"/>
      <c r="BI50" s="95"/>
      <c r="BJ50" s="95"/>
      <c r="BK50" s="95"/>
      <c r="BL50" s="96"/>
      <c r="BM50" s="96"/>
      <c r="BN50" s="96"/>
      <c r="BO50" s="96"/>
      <c r="BP50" s="96"/>
      <c r="BQ50" s="96"/>
      <c r="BR50" s="96"/>
      <c r="BS50" s="96"/>
      <c r="BT50" s="96"/>
      <c r="BU50" s="95"/>
      <c r="BV50" s="95"/>
      <c r="BW50" s="95"/>
      <c r="BX50" s="96"/>
      <c r="BY50" s="96"/>
      <c r="BZ50" s="97"/>
      <c r="CA50" s="111"/>
      <c r="CB50" s="46"/>
      <c r="CC50" s="95"/>
      <c r="CD50" s="96"/>
      <c r="CE50" s="96"/>
      <c r="CF50" s="96"/>
      <c r="CG50" s="96"/>
      <c r="CH50" s="96"/>
      <c r="CI50" s="96"/>
      <c r="CJ50" s="95"/>
      <c r="CK50" s="95"/>
      <c r="CL50" s="95"/>
      <c r="CM50" s="96"/>
      <c r="CN50" s="96"/>
      <c r="CO50" s="97"/>
      <c r="CP50" s="96"/>
      <c r="CQ50" s="96"/>
      <c r="CR50" s="96"/>
      <c r="CS50" s="96"/>
      <c r="CT50" s="96"/>
      <c r="CU50" s="96"/>
      <c r="CV50" s="95"/>
      <c r="CW50" s="95"/>
      <c r="CX50" s="95"/>
      <c r="CY50" s="96"/>
      <c r="CZ50" s="96"/>
      <c r="DA50" s="97"/>
    </row>
    <row r="51" spans="1:105" s="71" customFormat="1" ht="18" customHeight="1" thickBot="1">
      <c r="A51" s="131" t="s">
        <v>23</v>
      </c>
      <c r="B51" s="55">
        <v>6</v>
      </c>
      <c r="C51" s="51" t="s">
        <v>9</v>
      </c>
      <c r="D51" s="52" t="s">
        <v>45</v>
      </c>
      <c r="E51" s="53">
        <v>0.001</v>
      </c>
      <c r="F51" s="52"/>
      <c r="G51" s="53"/>
      <c r="H51" s="54"/>
      <c r="I51" s="55"/>
      <c r="J51" s="52"/>
      <c r="K51" s="53"/>
      <c r="L51" s="52"/>
      <c r="M51" s="57"/>
      <c r="N51" s="52"/>
      <c r="O51" s="88">
        <f t="shared" si="16"/>
        <v>0.001</v>
      </c>
      <c r="P51" s="52" t="s">
        <v>45</v>
      </c>
      <c r="Q51" s="53">
        <v>0.001</v>
      </c>
      <c r="R51" s="52"/>
      <c r="S51" s="53"/>
      <c r="T51" s="52"/>
      <c r="U51" s="57"/>
      <c r="V51" s="52"/>
      <c r="W51" s="53"/>
      <c r="X51" s="52"/>
      <c r="Y51" s="55"/>
      <c r="Z51" s="52"/>
      <c r="AA51" s="88">
        <f t="shared" si="17"/>
        <v>0.001</v>
      </c>
      <c r="AB51" s="52" t="s">
        <v>45</v>
      </c>
      <c r="AC51" s="53">
        <v>0.001</v>
      </c>
      <c r="AD51" s="52"/>
      <c r="AE51" s="53"/>
      <c r="AF51" s="52"/>
      <c r="AG51" s="57"/>
      <c r="AH51" s="52"/>
      <c r="AI51" s="53"/>
      <c r="AJ51" s="52"/>
      <c r="AK51" s="53"/>
      <c r="AL51" s="52"/>
      <c r="AM51" s="88">
        <f t="shared" si="18"/>
        <v>0.001</v>
      </c>
      <c r="AN51" s="131" t="s">
        <v>23</v>
      </c>
      <c r="AO51" s="55">
        <v>6</v>
      </c>
      <c r="AP51" s="51" t="s">
        <v>9</v>
      </c>
      <c r="AQ51" s="52"/>
      <c r="AR51" s="127">
        <f t="shared" si="15"/>
        <v>0.0010000000000000005</v>
      </c>
      <c r="AS51" s="52"/>
      <c r="AT51" s="127">
        <f>IF(AS44="","",AVERAGE(G10,S10,AE10,G23,S23,AE23,G38,S38,AE38,G51,S51,AE51,AT10,BF10,BR10,AT23,BF23,BR23))</f>
      </c>
      <c r="AU51" s="52"/>
      <c r="AV51" s="127">
        <f>IF(AU44="","",AVERAGE(I10,U10,AG10,I23,U23,AG23,I38,U38,AG38,I51,U51,AG51,AV10,BH10,BT10,AV23,BH23,BT23))</f>
      </c>
      <c r="AW51" s="146">
        <f>IF(AV44="","",AVERAGE(J10,V10,AH10,J23,V23,AH23,J38,V38,AH38,J51,V51,AH51,AW10,BI10,BU10,AW23,BI23,BU23))</f>
      </c>
      <c r="AX51" s="129">
        <f>IF(AW44="","",AVERAGE(K10,W10,AI10,K23,W23,AI23,K38,W38,AI38,K51,W51,AI51,AX10,BJ10,BV10,AX23,BJ23,BV23))</f>
      </c>
      <c r="AY51" s="54"/>
      <c r="AZ51" s="53"/>
      <c r="BA51" s="52"/>
      <c r="BB51" s="88">
        <f t="shared" si="19"/>
        <v>0.0010000000000000005</v>
      </c>
      <c r="BC51" s="96"/>
      <c r="BD51" s="96"/>
      <c r="BE51" s="96"/>
      <c r="BF51" s="96"/>
      <c r="BG51" s="96"/>
      <c r="BH51" s="96"/>
      <c r="BI51" s="95"/>
      <c r="BJ51" s="95"/>
      <c r="BK51" s="95"/>
      <c r="BL51" s="96"/>
      <c r="BM51" s="96"/>
      <c r="BN51" s="96"/>
      <c r="BO51" s="96"/>
      <c r="BP51" s="96"/>
      <c r="BQ51" s="96"/>
      <c r="BR51" s="96"/>
      <c r="BS51" s="96"/>
      <c r="BT51" s="96"/>
      <c r="BU51" s="95"/>
      <c r="BV51" s="95"/>
      <c r="BW51" s="95"/>
      <c r="BX51" s="96"/>
      <c r="BY51" s="96"/>
      <c r="BZ51" s="97"/>
      <c r="CA51" s="111"/>
      <c r="CB51" s="46"/>
      <c r="CC51" s="95"/>
      <c r="CD51" s="96"/>
      <c r="CE51" s="96"/>
      <c r="CF51" s="96"/>
      <c r="CG51" s="96"/>
      <c r="CH51" s="96"/>
      <c r="CI51" s="96"/>
      <c r="CJ51" s="95"/>
      <c r="CK51" s="95"/>
      <c r="CL51" s="95"/>
      <c r="CM51" s="96"/>
      <c r="CN51" s="96"/>
      <c r="CO51" s="97"/>
      <c r="CP51" s="96"/>
      <c r="CQ51" s="96"/>
      <c r="CR51" s="96"/>
      <c r="CS51" s="96"/>
      <c r="CT51" s="96"/>
      <c r="CU51" s="96"/>
      <c r="CV51" s="95"/>
      <c r="CW51" s="95"/>
      <c r="CX51" s="95"/>
      <c r="CY51" s="96"/>
      <c r="CZ51" s="96"/>
      <c r="DA51" s="97"/>
    </row>
    <row r="52" spans="1:105" s="71" customFormat="1" ht="17.25" customHeight="1">
      <c r="A52" s="170" t="s">
        <v>11</v>
      </c>
      <c r="B52" s="55">
        <v>8</v>
      </c>
      <c r="C52" s="51" t="s">
        <v>12</v>
      </c>
      <c r="D52" s="52" t="s">
        <v>45</v>
      </c>
      <c r="E52" s="53">
        <v>0.05</v>
      </c>
      <c r="F52" s="52"/>
      <c r="G52" s="53"/>
      <c r="H52" s="52"/>
      <c r="I52" s="57"/>
      <c r="J52" s="52"/>
      <c r="K52" s="55"/>
      <c r="L52" s="52"/>
      <c r="M52" s="57"/>
      <c r="N52" s="52"/>
      <c r="O52" s="91">
        <f>AVERAGE(E52,G52,I52,K52,M52)</f>
        <v>0.05</v>
      </c>
      <c r="P52" s="52" t="s">
        <v>45</v>
      </c>
      <c r="Q52" s="53">
        <v>0.05</v>
      </c>
      <c r="R52" s="52"/>
      <c r="S52" s="53"/>
      <c r="T52" s="52"/>
      <c r="U52" s="57"/>
      <c r="V52" s="52"/>
      <c r="W52" s="55"/>
      <c r="X52" s="52"/>
      <c r="Y52" s="55"/>
      <c r="Z52" s="52"/>
      <c r="AA52" s="91">
        <f>AVERAGE(Q52,S52,U52,W52,Y52)</f>
        <v>0.05</v>
      </c>
      <c r="AB52" s="52" t="s">
        <v>45</v>
      </c>
      <c r="AC52" s="53">
        <v>0.05</v>
      </c>
      <c r="AD52" s="52"/>
      <c r="AE52" s="53"/>
      <c r="AF52" s="52"/>
      <c r="AG52" s="57"/>
      <c r="AH52" s="52"/>
      <c r="AI52" s="55"/>
      <c r="AJ52" s="52"/>
      <c r="AK52" s="57"/>
      <c r="AL52" s="52"/>
      <c r="AM52" s="92">
        <f>AVERAGE(AC52,AE52,AG52,AI52,AK52)</f>
        <v>0.05</v>
      </c>
      <c r="AN52" s="170" t="s">
        <v>11</v>
      </c>
      <c r="AO52" s="55">
        <v>8</v>
      </c>
      <c r="AP52" s="51" t="s">
        <v>12</v>
      </c>
      <c r="AQ52" s="52"/>
      <c r="AR52" s="112">
        <f t="shared" si="15"/>
        <v>0.05000000000000002</v>
      </c>
      <c r="AS52" s="52"/>
      <c r="AT52" s="112">
        <f>IF(AS44="","",AVERAGE(G11,S11,AE11,G24,S24,AE24,G39,S39,AE39,G52,S52,AE52,AT11,BF11,BR11,AT24,BF24,BR24))</f>
      </c>
      <c r="AU52" s="52"/>
      <c r="AV52" s="112">
        <f>IF(AU44="","",AVERAGE(I11,U11,AG11,I24,U24,AG24,I39,U39,AG39,I52,U52,AG52,AV11,BH11,BT11,AV24,BH24,BT24))</f>
      </c>
      <c r="AW52" s="147">
        <f>IF(AV44="","",AVERAGE(J11,V11,AH11,J24,V24,AH24,J39,V39,AH39,J52,V52,AH52,AW11,BI11,BU11,AW24,BI24,BU24))</f>
      </c>
      <c r="AX52" s="130">
        <f>IF(AW44="","",AVERAGE(K11,W11,AI11,K24,W24,AI24,K39,W39,AI39,K52,W52,AI52,AX11,BJ11,BV11,AX24,BJ24,BV24))</f>
      </c>
      <c r="AY52" s="54"/>
      <c r="AZ52" s="57"/>
      <c r="BA52" s="52"/>
      <c r="BB52" s="91">
        <f>AVERAGE(AR52,AT52,AV52,AX52,AZ52)</f>
        <v>0.05000000000000002</v>
      </c>
      <c r="BC52" s="96"/>
      <c r="BD52" s="96"/>
      <c r="BE52" s="96"/>
      <c r="BF52" s="96"/>
      <c r="BG52" s="96"/>
      <c r="BH52" s="96"/>
      <c r="BI52" s="95"/>
      <c r="BJ52" s="95"/>
      <c r="BK52" s="95"/>
      <c r="BL52" s="96"/>
      <c r="BM52" s="96"/>
      <c r="BN52" s="96"/>
      <c r="BO52" s="96"/>
      <c r="BP52" s="96"/>
      <c r="BQ52" s="96"/>
      <c r="BR52" s="96"/>
      <c r="BS52" s="96"/>
      <c r="BT52" s="96"/>
      <c r="BU52" s="95"/>
      <c r="BV52" s="95"/>
      <c r="BW52" s="95"/>
      <c r="BX52" s="96"/>
      <c r="BY52" s="96"/>
      <c r="BZ52" s="97"/>
      <c r="CA52" s="111"/>
      <c r="CB52" s="46"/>
      <c r="CC52" s="95"/>
      <c r="CD52" s="96"/>
      <c r="CE52" s="96"/>
      <c r="CF52" s="96"/>
      <c r="CG52" s="96"/>
      <c r="CH52" s="96"/>
      <c r="CI52" s="96"/>
      <c r="CJ52" s="95"/>
      <c r="CK52" s="95"/>
      <c r="CL52" s="95"/>
      <c r="CM52" s="96"/>
      <c r="CN52" s="96"/>
      <c r="CO52" s="97"/>
      <c r="CP52" s="96"/>
      <c r="CQ52" s="96"/>
      <c r="CR52" s="96"/>
      <c r="CS52" s="96"/>
      <c r="CT52" s="96"/>
      <c r="CU52" s="96"/>
      <c r="CV52" s="95"/>
      <c r="CW52" s="95"/>
      <c r="CX52" s="95"/>
      <c r="CY52" s="96"/>
      <c r="CZ52" s="96"/>
      <c r="DA52" s="97"/>
    </row>
    <row r="53" spans="1:105" s="116" customFormat="1" ht="18" customHeight="1">
      <c r="A53" s="171"/>
      <c r="B53" s="55">
        <v>9</v>
      </c>
      <c r="C53" s="103" t="s">
        <v>10</v>
      </c>
      <c r="D53" s="99"/>
      <c r="E53" s="104">
        <v>9</v>
      </c>
      <c r="F53" s="99"/>
      <c r="G53" s="104"/>
      <c r="H53" s="105"/>
      <c r="I53" s="106"/>
      <c r="J53" s="108"/>
      <c r="K53" s="106"/>
      <c r="L53" s="99"/>
      <c r="M53" s="106"/>
      <c r="N53" s="105"/>
      <c r="O53" s="107">
        <f>AVERAGE(E53,G53,I53,K53,M53)</f>
        <v>9</v>
      </c>
      <c r="P53" s="99"/>
      <c r="Q53" s="104">
        <v>160</v>
      </c>
      <c r="R53" s="99"/>
      <c r="S53" s="104"/>
      <c r="T53" s="99"/>
      <c r="U53" s="106"/>
      <c r="V53" s="108"/>
      <c r="W53" s="106"/>
      <c r="X53" s="99"/>
      <c r="Y53" s="106"/>
      <c r="Z53" s="105"/>
      <c r="AA53" s="107">
        <f>AVERAGE(Q53,S53,U53,W53,Y53)</f>
        <v>160</v>
      </c>
      <c r="AB53" s="99"/>
      <c r="AC53" s="104">
        <v>300</v>
      </c>
      <c r="AD53" s="99"/>
      <c r="AE53" s="104"/>
      <c r="AF53" s="105"/>
      <c r="AG53" s="106"/>
      <c r="AH53" s="108"/>
      <c r="AI53" s="106"/>
      <c r="AJ53" s="99"/>
      <c r="AK53" s="106"/>
      <c r="AL53" s="105"/>
      <c r="AM53" s="94">
        <f>AVERAGE(AC53,AE53,AG53,AI53,AK53)</f>
        <v>300</v>
      </c>
      <c r="AN53" s="171"/>
      <c r="AO53" s="55">
        <v>9</v>
      </c>
      <c r="AP53" s="103" t="s">
        <v>10</v>
      </c>
      <c r="AQ53" s="99"/>
      <c r="AR53" s="118">
        <f t="shared" si="15"/>
        <v>36.888888888888886</v>
      </c>
      <c r="AS53" s="99"/>
      <c r="AT53" s="118">
        <f>IF(AS44="","",AVERAGE(G12,S12,AE12,G25,S25,AE25,G40,S40,AE40,G53,S53,AE53,AT12,BF12,BR12,AT25,BF25,BR25))</f>
      </c>
      <c r="AU53" s="99"/>
      <c r="AV53" s="118">
        <f>IF(AU44="","",AVERAGE(I12,U12,AG12,I25,U25,AG25,I40,U40,AG40,I53,U53,AG53,AV12,BH12,BT12,AV25,BH25,BT25))</f>
      </c>
      <c r="AW53" s="148">
        <f>IF(AV44="","",AVERAGE(J12,V12,AH12,J25,V25,AH25,J40,V40,AH40,J53,V53,AH53,AW12,BI12,BU12,AW25,BI25,BU25))</f>
      </c>
      <c r="AX53" s="137">
        <f>IF(AW44="","",AVERAGE(K12,W12,AI12,K25,W25,AI25,K40,W40,AI40,K53,W53,AI53,AX12,BJ12,BV12,AX25,BJ25,BV25))</f>
      </c>
      <c r="AY53" s="105"/>
      <c r="AZ53" s="106"/>
      <c r="BA53" s="99"/>
      <c r="BB53" s="121">
        <f>AVERAGE(AR53,AT53,AV53,AX53,AZ53)</f>
        <v>36.888888888888886</v>
      </c>
      <c r="BC53" s="96"/>
      <c r="BD53" s="96"/>
      <c r="BE53" s="96"/>
      <c r="BF53" s="96"/>
      <c r="BG53" s="96"/>
      <c r="BH53" s="96"/>
      <c r="BI53" s="95"/>
      <c r="BJ53" s="95"/>
      <c r="BK53" s="95"/>
      <c r="BL53" s="96"/>
      <c r="BM53" s="96"/>
      <c r="BN53" s="96"/>
      <c r="BO53" s="96"/>
      <c r="BP53" s="96"/>
      <c r="BQ53" s="96"/>
      <c r="BR53" s="96"/>
      <c r="BS53" s="96"/>
      <c r="BT53" s="96"/>
      <c r="BU53" s="95"/>
      <c r="BV53" s="95"/>
      <c r="BW53" s="95"/>
      <c r="BX53" s="96"/>
      <c r="BY53" s="96"/>
      <c r="BZ53" s="97"/>
      <c r="CA53" s="117"/>
      <c r="CB53" s="95"/>
      <c r="CC53" s="95"/>
      <c r="CD53" s="96"/>
      <c r="CE53" s="96"/>
      <c r="CF53" s="96"/>
      <c r="CG53" s="96"/>
      <c r="CH53" s="96"/>
      <c r="CI53" s="96"/>
      <c r="CJ53" s="95"/>
      <c r="CK53" s="95"/>
      <c r="CL53" s="95"/>
      <c r="CM53" s="96"/>
      <c r="CN53" s="96"/>
      <c r="CO53" s="97"/>
      <c r="CP53" s="96"/>
      <c r="CQ53" s="96"/>
      <c r="CR53" s="96"/>
      <c r="CS53" s="96"/>
      <c r="CT53" s="96"/>
      <c r="CU53" s="96"/>
      <c r="CV53" s="95"/>
      <c r="CW53" s="95"/>
      <c r="CX53" s="95"/>
      <c r="CY53" s="96"/>
      <c r="CZ53" s="96"/>
      <c r="DA53" s="97"/>
    </row>
    <row r="54" spans="1:105" s="71" customFormat="1" ht="18" customHeight="1">
      <c r="A54" s="174"/>
      <c r="B54" s="55">
        <v>10</v>
      </c>
      <c r="C54" s="103" t="s">
        <v>26</v>
      </c>
      <c r="D54" s="99" t="s">
        <v>45</v>
      </c>
      <c r="E54" s="104">
        <v>0.055</v>
      </c>
      <c r="F54" s="99"/>
      <c r="G54" s="104"/>
      <c r="H54" s="105"/>
      <c r="I54" s="106"/>
      <c r="J54" s="108"/>
      <c r="K54" s="106"/>
      <c r="L54" s="99"/>
      <c r="M54" s="106"/>
      <c r="N54" s="105"/>
      <c r="O54" s="88">
        <f>AVERAGE(E54,G54,I54,K54,M54)</f>
        <v>0.055</v>
      </c>
      <c r="P54" s="104" t="s">
        <v>45</v>
      </c>
      <c r="Q54" s="106">
        <v>0.055</v>
      </c>
      <c r="R54" s="104"/>
      <c r="S54" s="106"/>
      <c r="T54" s="105"/>
      <c r="U54" s="106"/>
      <c r="V54" s="108"/>
      <c r="W54" s="106"/>
      <c r="X54" s="108"/>
      <c r="Y54" s="106"/>
      <c r="Z54" s="105"/>
      <c r="AA54" s="88">
        <f>AVERAGE(Q54,S54,U54,W54,Y54)</f>
        <v>0.055</v>
      </c>
      <c r="AB54" s="105"/>
      <c r="AC54" s="104">
        <v>0.29</v>
      </c>
      <c r="AD54" s="105"/>
      <c r="AE54" s="106"/>
      <c r="AF54" s="104"/>
      <c r="AG54" s="106"/>
      <c r="AH54" s="108"/>
      <c r="AI54" s="106"/>
      <c r="AJ54" s="108"/>
      <c r="AK54" s="106"/>
      <c r="AL54" s="105"/>
      <c r="AM54" s="92">
        <f>AVERAGE(AC54,AE54,AG54,AI54,AK54)</f>
        <v>0.29</v>
      </c>
      <c r="AN54" s="174"/>
      <c r="AO54" s="55">
        <v>10</v>
      </c>
      <c r="AP54" s="103" t="s">
        <v>26</v>
      </c>
      <c r="AQ54" s="99"/>
      <c r="AR54" s="144">
        <f>AVERAGE(E13,Q13,AC13,E26,Q26,AC26,E41,Q41,AC41,E54,Q54,AC54,AR13,BD13,BP13,AR26,BD26,BP26)</f>
        <v>0.2950555555555554</v>
      </c>
      <c r="AS54" s="99"/>
      <c r="AT54" s="118">
        <f>IF(AS44="","",AVERAGE(G13,S13,AE13,G26,S26,AE26,G41,S41,AE41,G54,S54,AE54,AT13,BF13,BR13,AT26,BF26,BR26))</f>
      </c>
      <c r="AU54" s="99"/>
      <c r="AV54" s="118">
        <f>IF(AU44="","",AVERAGE(I13,U13,AG13,I26,U26,AG26,I41,U41,AG41,I54,U54,AG54,AV13,BH13,BT13,AV26,BH26,BT26))</f>
      </c>
      <c r="AW54" s="148">
        <f>IF(AV44="","",AVERAGE(J13,V13,AH13,J26,V26,AH26,J41,V41,AH41,J54,V54,AH54,AW13,BI13,BU13,AW26,BI26,BU26))</f>
      </c>
      <c r="AX54" s="137">
        <f>IF(AW44="","",AVERAGE(K13,W13,AI13,K26,W26,AI26,K41,W41,AI41,K54,W54,AI54,AX13,BJ13,BV13,AX26,BJ26,BV26))</f>
      </c>
      <c r="AY54" s="105"/>
      <c r="AZ54" s="106"/>
      <c r="BA54" s="99"/>
      <c r="BB54" s="143">
        <f>AVERAGE(AR54,AT54,AV54,AX54,AZ54)</f>
        <v>0.2950555555555554</v>
      </c>
      <c r="BC54" s="96"/>
      <c r="BD54" s="96"/>
      <c r="BE54" s="96"/>
      <c r="BF54" s="96"/>
      <c r="BG54" s="96"/>
      <c r="BH54" s="96"/>
      <c r="BI54" s="95"/>
      <c r="BJ54" s="95"/>
      <c r="BK54" s="95"/>
      <c r="BL54" s="96"/>
      <c r="BM54" s="96"/>
      <c r="BN54" s="96"/>
      <c r="BO54" s="96"/>
      <c r="BP54" s="96"/>
      <c r="BQ54" s="96"/>
      <c r="BR54" s="96"/>
      <c r="BS54" s="96"/>
      <c r="BT54" s="96"/>
      <c r="BU54" s="95"/>
      <c r="BV54" s="95"/>
      <c r="BW54" s="95"/>
      <c r="BX54" s="96"/>
      <c r="BY54" s="96"/>
      <c r="BZ54" s="97"/>
      <c r="CA54" s="111"/>
      <c r="CB54" s="46"/>
      <c r="CC54" s="95"/>
      <c r="CD54" s="96"/>
      <c r="CE54" s="96"/>
      <c r="CF54" s="96"/>
      <c r="CG54" s="96"/>
      <c r="CH54" s="96"/>
      <c r="CI54" s="96"/>
      <c r="CJ54" s="95"/>
      <c r="CK54" s="95"/>
      <c r="CL54" s="95"/>
      <c r="CM54" s="96"/>
      <c r="CN54" s="96"/>
      <c r="CO54" s="97"/>
      <c r="CP54" s="96"/>
      <c r="CQ54" s="96"/>
      <c r="CR54" s="96"/>
      <c r="CS54" s="96"/>
      <c r="CT54" s="96"/>
      <c r="CU54" s="96"/>
      <c r="CV54" s="95"/>
      <c r="CW54" s="95"/>
      <c r="CX54" s="95"/>
      <c r="CY54" s="96"/>
      <c r="CZ54" s="96"/>
      <c r="DA54" s="97"/>
    </row>
    <row r="55" spans="1:105" s="71" customFormat="1" ht="18" customHeight="1">
      <c r="A55" s="111"/>
      <c r="B55" s="46"/>
      <c r="C55" s="95"/>
      <c r="D55" s="95"/>
      <c r="E55" s="96"/>
      <c r="F55" s="96"/>
      <c r="G55" s="96"/>
      <c r="H55" s="96"/>
      <c r="I55" s="96"/>
      <c r="J55" s="96"/>
      <c r="K55" s="96"/>
      <c r="L55" s="96"/>
      <c r="M55" s="96"/>
      <c r="N55" s="96"/>
      <c r="O55" s="97"/>
      <c r="P55" s="96"/>
      <c r="Q55" s="96"/>
      <c r="R55" s="96"/>
      <c r="S55" s="96"/>
      <c r="T55" s="96"/>
      <c r="U55" s="96"/>
      <c r="V55" s="96"/>
      <c r="W55" s="96"/>
      <c r="X55" s="96"/>
      <c r="Y55" s="96"/>
      <c r="Z55" s="96"/>
      <c r="AA55" s="97"/>
      <c r="AB55" s="96"/>
      <c r="AC55" s="96"/>
      <c r="AD55" s="96"/>
      <c r="AE55" s="96"/>
      <c r="AF55" s="96"/>
      <c r="AG55" s="96"/>
      <c r="AH55" s="96"/>
      <c r="AI55" s="96"/>
      <c r="AJ55" s="96"/>
      <c r="AK55" s="96"/>
      <c r="AL55" s="96"/>
      <c r="AM55" s="97"/>
      <c r="AN55" s="111"/>
      <c r="AO55" s="46"/>
      <c r="AP55" s="95"/>
      <c r="AQ55" s="95"/>
      <c r="AR55" s="96"/>
      <c r="AS55" s="96"/>
      <c r="AT55" s="96"/>
      <c r="AU55" s="96"/>
      <c r="AV55" s="96"/>
      <c r="AW55" s="95"/>
      <c r="AX55" s="95"/>
      <c r="AY55" s="95"/>
      <c r="AZ55" s="96"/>
      <c r="BA55" s="96"/>
      <c r="BB55" s="97"/>
      <c r="BC55" s="96"/>
      <c r="BD55" s="96"/>
      <c r="BE55" s="96"/>
      <c r="BF55" s="96"/>
      <c r="BG55" s="96"/>
      <c r="BH55" s="96"/>
      <c r="BI55" s="95"/>
      <c r="BJ55" s="95"/>
      <c r="BK55" s="95"/>
      <c r="BL55" s="96"/>
      <c r="BM55" s="96"/>
      <c r="BN55" s="96"/>
      <c r="BO55" s="96"/>
      <c r="BP55" s="96"/>
      <c r="BQ55" s="96"/>
      <c r="BR55" s="96"/>
      <c r="BS55" s="96"/>
      <c r="BT55" s="96"/>
      <c r="BU55" s="95"/>
      <c r="BV55" s="95"/>
      <c r="BW55" s="95"/>
      <c r="BX55" s="96"/>
      <c r="BY55" s="96"/>
      <c r="BZ55" s="97"/>
      <c r="CA55" s="111"/>
      <c r="CB55" s="46"/>
      <c r="CC55" s="95"/>
      <c r="CD55" s="96"/>
      <c r="CE55" s="96"/>
      <c r="CF55" s="96"/>
      <c r="CG55" s="96"/>
      <c r="CH55" s="96"/>
      <c r="CI55" s="96"/>
      <c r="CJ55" s="95"/>
      <c r="CK55" s="95"/>
      <c r="CL55" s="95"/>
      <c r="CM55" s="96"/>
      <c r="CN55" s="96"/>
      <c r="CO55" s="97"/>
      <c r="CP55" s="96"/>
      <c r="CQ55" s="96"/>
      <c r="CR55" s="96"/>
      <c r="CS55" s="96"/>
      <c r="CT55" s="96"/>
      <c r="CU55" s="96"/>
      <c r="CV55" s="95"/>
      <c r="CW55" s="95"/>
      <c r="CX55" s="95"/>
      <c r="CY55" s="96"/>
      <c r="CZ55" s="96"/>
      <c r="DA55" s="97"/>
    </row>
    <row r="56" spans="1:105" s="71" customFormat="1" ht="18" customHeight="1">
      <c r="A56" s="111"/>
      <c r="B56" s="46"/>
      <c r="C56" s="95"/>
      <c r="D56" s="95"/>
      <c r="E56" s="96"/>
      <c r="F56" s="96"/>
      <c r="G56" s="96"/>
      <c r="H56" s="96"/>
      <c r="I56" s="96"/>
      <c r="J56" s="96"/>
      <c r="K56" s="96"/>
      <c r="L56" s="96"/>
      <c r="M56" s="96"/>
      <c r="N56" s="96"/>
      <c r="O56" s="97"/>
      <c r="P56" s="96"/>
      <c r="Q56" s="96"/>
      <c r="R56" s="96"/>
      <c r="S56" s="96"/>
      <c r="T56" s="96"/>
      <c r="U56" s="96"/>
      <c r="V56" s="96"/>
      <c r="W56" s="96"/>
      <c r="X56" s="96"/>
      <c r="Y56" s="96"/>
      <c r="Z56" s="96"/>
      <c r="AA56" s="97"/>
      <c r="AB56" s="96"/>
      <c r="AC56" s="96"/>
      <c r="AD56" s="96"/>
      <c r="AE56" s="96"/>
      <c r="AF56" s="96"/>
      <c r="AG56" s="96"/>
      <c r="AH56" s="96"/>
      <c r="AI56" s="96"/>
      <c r="AJ56" s="96"/>
      <c r="AK56" s="96"/>
      <c r="AL56" s="96"/>
      <c r="AM56" s="97"/>
      <c r="AN56" s="111"/>
      <c r="AO56" s="46"/>
      <c r="AP56" s="95"/>
      <c r="AQ56" s="95"/>
      <c r="AR56" s="96"/>
      <c r="AS56" s="96"/>
      <c r="AT56" s="96"/>
      <c r="AU56" s="96"/>
      <c r="AV56" s="96"/>
      <c r="AW56" s="95"/>
      <c r="AX56" s="95"/>
      <c r="AY56" s="95"/>
      <c r="AZ56" s="96"/>
      <c r="BA56" s="96"/>
      <c r="BB56" s="97"/>
      <c r="BC56" s="96"/>
      <c r="BD56" s="96"/>
      <c r="BE56" s="96"/>
      <c r="BF56" s="96"/>
      <c r="BG56" s="96"/>
      <c r="BH56" s="96"/>
      <c r="BI56" s="95"/>
      <c r="BJ56" s="95"/>
      <c r="BK56" s="95"/>
      <c r="BL56" s="96"/>
      <c r="BM56" s="96"/>
      <c r="BN56" s="96"/>
      <c r="BO56" s="96"/>
      <c r="BP56" s="96"/>
      <c r="BQ56" s="96"/>
      <c r="BR56" s="96"/>
      <c r="BS56" s="96"/>
      <c r="BT56" s="96"/>
      <c r="BU56" s="95"/>
      <c r="BV56" s="95"/>
      <c r="BW56" s="95"/>
      <c r="BX56" s="96"/>
      <c r="BY56" s="96"/>
      <c r="BZ56" s="97"/>
      <c r="CA56" s="111"/>
      <c r="CB56" s="46"/>
      <c r="CC56" s="95"/>
      <c r="CD56" s="96"/>
      <c r="CE56" s="96"/>
      <c r="CF56" s="96"/>
      <c r="CG56" s="96"/>
      <c r="CH56" s="96"/>
      <c r="CI56" s="96"/>
      <c r="CJ56" s="95"/>
      <c r="CK56" s="95"/>
      <c r="CL56" s="95"/>
      <c r="CM56" s="96"/>
      <c r="CN56" s="96"/>
      <c r="CO56" s="97"/>
      <c r="CP56" s="96"/>
      <c r="CQ56" s="96"/>
      <c r="CR56" s="96"/>
      <c r="CS56" s="96"/>
      <c r="CT56" s="96"/>
      <c r="CU56" s="96"/>
      <c r="CV56" s="95"/>
      <c r="CW56" s="95"/>
      <c r="CX56" s="95"/>
      <c r="CY56" s="96"/>
      <c r="CZ56" s="96"/>
      <c r="DA56" s="97"/>
    </row>
    <row r="57" spans="1:105" s="71" customFormat="1" ht="18" customHeight="1">
      <c r="A57" s="111"/>
      <c r="B57" s="46"/>
      <c r="C57" s="95"/>
      <c r="D57" s="95"/>
      <c r="E57" s="96"/>
      <c r="F57" s="96"/>
      <c r="G57" s="96"/>
      <c r="H57" s="96"/>
      <c r="I57" s="96"/>
      <c r="J57" s="96"/>
      <c r="K57" s="96"/>
      <c r="L57" s="96"/>
      <c r="M57" s="96"/>
      <c r="N57" s="96"/>
      <c r="O57" s="97"/>
      <c r="P57" s="96"/>
      <c r="Q57" s="96"/>
      <c r="R57" s="96"/>
      <c r="S57" s="96"/>
      <c r="T57" s="96"/>
      <c r="U57" s="96"/>
      <c r="V57" s="96"/>
      <c r="W57" s="96"/>
      <c r="X57" s="96"/>
      <c r="Y57" s="96"/>
      <c r="Z57" s="96"/>
      <c r="AA57" s="97"/>
      <c r="AB57" s="96"/>
      <c r="AC57" s="96"/>
      <c r="AD57" s="96"/>
      <c r="AE57" s="96"/>
      <c r="AF57" s="96"/>
      <c r="AG57" s="96"/>
      <c r="AH57" s="96"/>
      <c r="AI57" s="96"/>
      <c r="AJ57" s="96"/>
      <c r="AK57" s="96"/>
      <c r="AL57" s="96"/>
      <c r="AM57" s="97"/>
      <c r="AN57" s="111"/>
      <c r="AO57" s="46"/>
      <c r="AP57" s="95"/>
      <c r="AQ57" s="95"/>
      <c r="AR57" s="96"/>
      <c r="AS57" s="96"/>
      <c r="AT57" s="96"/>
      <c r="AU57" s="96"/>
      <c r="AV57" s="96"/>
      <c r="AW57" s="95"/>
      <c r="AX57" s="95"/>
      <c r="AY57" s="95"/>
      <c r="AZ57" s="96"/>
      <c r="BA57" s="96"/>
      <c r="BB57" s="97"/>
      <c r="BC57" s="96"/>
      <c r="BD57" s="96"/>
      <c r="BE57" s="96"/>
      <c r="BF57" s="96"/>
      <c r="BG57" s="96"/>
      <c r="BH57" s="96"/>
      <c r="BI57" s="95"/>
      <c r="BJ57" s="95"/>
      <c r="BK57" s="95"/>
      <c r="BL57" s="96"/>
      <c r="BM57" s="96"/>
      <c r="BN57" s="96"/>
      <c r="BO57" s="96"/>
      <c r="BP57" s="96"/>
      <c r="BQ57" s="96"/>
      <c r="BR57" s="96"/>
      <c r="BS57" s="96"/>
      <c r="BT57" s="96"/>
      <c r="BU57" s="95"/>
      <c r="BV57" s="95"/>
      <c r="BW57" s="95"/>
      <c r="BX57" s="96"/>
      <c r="BY57" s="96"/>
      <c r="BZ57" s="97"/>
      <c r="CA57" s="111"/>
      <c r="CB57" s="46"/>
      <c r="CC57" s="95"/>
      <c r="CD57" s="96"/>
      <c r="CE57" s="96"/>
      <c r="CF57" s="96"/>
      <c r="CG57" s="96"/>
      <c r="CH57" s="96"/>
      <c r="CI57" s="96"/>
      <c r="CJ57" s="95"/>
      <c r="CK57" s="95"/>
      <c r="CL57" s="95"/>
      <c r="CM57" s="96"/>
      <c r="CN57" s="96"/>
      <c r="CO57" s="97"/>
      <c r="CP57" s="96"/>
      <c r="CQ57" s="96"/>
      <c r="CR57" s="96"/>
      <c r="CS57" s="96"/>
      <c r="CT57" s="96"/>
      <c r="CU57" s="96"/>
      <c r="CV57" s="95"/>
      <c r="CW57" s="95"/>
      <c r="CX57" s="95"/>
      <c r="CY57" s="96"/>
      <c r="CZ57" s="96"/>
      <c r="DA57" s="97"/>
    </row>
    <row r="58" spans="1:105" s="71" customFormat="1" ht="18" customHeight="1">
      <c r="A58" s="111"/>
      <c r="B58" s="46"/>
      <c r="C58" s="95"/>
      <c r="D58" s="95"/>
      <c r="E58" s="96"/>
      <c r="F58" s="96"/>
      <c r="G58" s="96"/>
      <c r="H58" s="96"/>
      <c r="I58" s="96"/>
      <c r="J58" s="96"/>
      <c r="K58" s="96"/>
      <c r="L58" s="96"/>
      <c r="M58" s="96"/>
      <c r="N58" s="96"/>
      <c r="O58" s="97"/>
      <c r="P58" s="96"/>
      <c r="Q58" s="96"/>
      <c r="R58" s="96"/>
      <c r="S58" s="96"/>
      <c r="T58" s="96"/>
      <c r="U58" s="96"/>
      <c r="V58" s="96"/>
      <c r="W58" s="96"/>
      <c r="X58" s="96"/>
      <c r="Y58" s="96"/>
      <c r="Z58" s="96"/>
      <c r="AA58" s="97"/>
      <c r="AB58" s="96"/>
      <c r="AC58" s="96"/>
      <c r="AD58" s="96"/>
      <c r="AE58" s="96"/>
      <c r="AF58" s="96"/>
      <c r="AG58" s="96"/>
      <c r="AH58" s="96"/>
      <c r="AI58" s="96"/>
      <c r="AJ58" s="96"/>
      <c r="AK58" s="96"/>
      <c r="AL58" s="96"/>
      <c r="AM58" s="97"/>
      <c r="AN58" s="111"/>
      <c r="AO58" s="46"/>
      <c r="AP58" s="95"/>
      <c r="AQ58" s="95"/>
      <c r="AR58" s="96"/>
      <c r="AS58" s="96"/>
      <c r="AT58" s="96"/>
      <c r="AU58" s="96"/>
      <c r="AV58" s="96"/>
      <c r="AW58" s="95"/>
      <c r="AX58" s="95"/>
      <c r="AY58" s="95"/>
      <c r="AZ58" s="96"/>
      <c r="BA58" s="96"/>
      <c r="BB58" s="97"/>
      <c r="BC58" s="96"/>
      <c r="BD58" s="96"/>
      <c r="BE58" s="96"/>
      <c r="BF58" s="96"/>
      <c r="BG58" s="96"/>
      <c r="BH58" s="96"/>
      <c r="BI58" s="95"/>
      <c r="BJ58" s="95"/>
      <c r="BK58" s="95"/>
      <c r="BL58" s="96"/>
      <c r="BM58" s="96"/>
      <c r="BN58" s="96"/>
      <c r="BO58" s="96"/>
      <c r="BP58" s="96"/>
      <c r="BQ58" s="96"/>
      <c r="BR58" s="96"/>
      <c r="BS58" s="96"/>
      <c r="BT58" s="96"/>
      <c r="BU58" s="95"/>
      <c r="BV58" s="95"/>
      <c r="BW58" s="95"/>
      <c r="BX58" s="96"/>
      <c r="BY58" s="96"/>
      <c r="BZ58" s="97"/>
      <c r="CA58" s="111"/>
      <c r="CB58" s="46"/>
      <c r="CC58" s="95"/>
      <c r="CD58" s="96"/>
      <c r="CE58" s="96"/>
      <c r="CF58" s="96"/>
      <c r="CG58" s="96"/>
      <c r="CH58" s="96"/>
      <c r="CI58" s="96"/>
      <c r="CJ58" s="95"/>
      <c r="CK58" s="95"/>
      <c r="CL58" s="95"/>
      <c r="CM58" s="96"/>
      <c r="CN58" s="96"/>
      <c r="CO58" s="97"/>
      <c r="CP58" s="96"/>
      <c r="CQ58" s="96"/>
      <c r="CR58" s="96"/>
      <c r="CS58" s="96"/>
      <c r="CT58" s="96"/>
      <c r="CU58" s="96"/>
      <c r="CV58" s="95"/>
      <c r="CW58" s="95"/>
      <c r="CX58" s="95"/>
      <c r="CY58" s="96"/>
      <c r="CZ58" s="96"/>
      <c r="DA58" s="97"/>
    </row>
    <row r="59" spans="1:105" s="71" customFormat="1" ht="18" customHeight="1">
      <c r="A59" s="111"/>
      <c r="B59" s="46"/>
      <c r="C59" s="95"/>
      <c r="D59" s="95"/>
      <c r="E59" s="96"/>
      <c r="F59" s="96"/>
      <c r="G59" s="96"/>
      <c r="H59" s="96"/>
      <c r="I59" s="96"/>
      <c r="J59" s="96"/>
      <c r="K59" s="96"/>
      <c r="L59" s="96"/>
      <c r="M59" s="96"/>
      <c r="N59" s="96"/>
      <c r="O59" s="97"/>
      <c r="P59" s="96"/>
      <c r="Q59" s="96"/>
      <c r="R59" s="96"/>
      <c r="S59" s="96"/>
      <c r="T59" s="96"/>
      <c r="U59" s="96"/>
      <c r="V59" s="96"/>
      <c r="W59" s="96"/>
      <c r="X59" s="96"/>
      <c r="Y59" s="96"/>
      <c r="Z59" s="96"/>
      <c r="AA59" s="97"/>
      <c r="AB59" s="96"/>
      <c r="AC59" s="96"/>
      <c r="AD59" s="96"/>
      <c r="AE59" s="96"/>
      <c r="AF59" s="96"/>
      <c r="AG59" s="96"/>
      <c r="AH59" s="96"/>
      <c r="AI59" s="96"/>
      <c r="AJ59" s="96"/>
      <c r="AK59" s="96"/>
      <c r="AL59" s="96"/>
      <c r="AM59" s="97"/>
      <c r="AN59" s="111"/>
      <c r="AO59" s="46"/>
      <c r="AP59" s="95"/>
      <c r="AQ59" s="95"/>
      <c r="AR59" s="96"/>
      <c r="AS59" s="96"/>
      <c r="AT59" s="96"/>
      <c r="AU59" s="96"/>
      <c r="AV59" s="96"/>
      <c r="AW59" s="95"/>
      <c r="AX59" s="95"/>
      <c r="AY59" s="95"/>
      <c r="AZ59" s="96"/>
      <c r="BA59" s="96"/>
      <c r="BB59" s="97"/>
      <c r="BC59" s="96"/>
      <c r="BD59" s="96"/>
      <c r="BE59" s="96"/>
      <c r="BF59" s="96"/>
      <c r="BG59" s="96"/>
      <c r="BH59" s="96"/>
      <c r="BI59" s="95"/>
      <c r="BJ59" s="95"/>
      <c r="BK59" s="95"/>
      <c r="BL59" s="96"/>
      <c r="BM59" s="96"/>
      <c r="BN59" s="96"/>
      <c r="BO59" s="96"/>
      <c r="BP59" s="96"/>
      <c r="BQ59" s="96"/>
      <c r="BR59" s="96"/>
      <c r="BS59" s="96"/>
      <c r="BT59" s="96"/>
      <c r="BU59" s="95"/>
      <c r="BV59" s="95"/>
      <c r="BW59" s="95"/>
      <c r="BX59" s="96"/>
      <c r="BY59" s="96"/>
      <c r="BZ59" s="97"/>
      <c r="CA59" s="111"/>
      <c r="CB59" s="46"/>
      <c r="CC59" s="95"/>
      <c r="CD59" s="96"/>
      <c r="CE59" s="96"/>
      <c r="CF59" s="96"/>
      <c r="CG59" s="96"/>
      <c r="CH59" s="96"/>
      <c r="CI59" s="96"/>
      <c r="CJ59" s="95"/>
      <c r="CK59" s="95"/>
      <c r="CL59" s="95"/>
      <c r="CM59" s="96"/>
      <c r="CN59" s="96"/>
      <c r="CO59" s="97"/>
      <c r="CP59" s="96"/>
      <c r="CQ59" s="96"/>
      <c r="CR59" s="96"/>
      <c r="CS59" s="96"/>
      <c r="CT59" s="96"/>
      <c r="CU59" s="96"/>
      <c r="CV59" s="95"/>
      <c r="CW59" s="95"/>
      <c r="CX59" s="95"/>
      <c r="CY59" s="96"/>
      <c r="CZ59" s="96"/>
      <c r="DA59" s="97"/>
    </row>
    <row r="60" spans="1:105" s="71" customFormat="1" ht="18" customHeight="1">
      <c r="A60" s="111"/>
      <c r="B60" s="46"/>
      <c r="C60" s="95"/>
      <c r="D60" s="95"/>
      <c r="E60" s="96"/>
      <c r="F60" s="96"/>
      <c r="G60" s="96"/>
      <c r="H60" s="96"/>
      <c r="I60" s="96"/>
      <c r="J60" s="96"/>
      <c r="K60" s="96"/>
      <c r="L60" s="96"/>
      <c r="M60" s="96"/>
      <c r="N60" s="96"/>
      <c r="O60" s="97"/>
      <c r="P60" s="96"/>
      <c r="Q60" s="96"/>
      <c r="R60" s="96"/>
      <c r="S60" s="96"/>
      <c r="T60" s="96"/>
      <c r="U60" s="96"/>
      <c r="V60" s="96"/>
      <c r="W60" s="96"/>
      <c r="X60" s="96"/>
      <c r="Y60" s="96"/>
      <c r="Z60" s="96"/>
      <c r="AA60" s="97"/>
      <c r="AB60" s="96"/>
      <c r="AC60" s="96"/>
      <c r="AD60" s="96"/>
      <c r="AE60" s="96"/>
      <c r="AF60" s="96"/>
      <c r="AG60" s="96"/>
      <c r="AH60" s="96"/>
      <c r="AI60" s="96"/>
      <c r="AJ60" s="96"/>
      <c r="AK60" s="96"/>
      <c r="AL60" s="96"/>
      <c r="AM60" s="97"/>
      <c r="AN60" s="111"/>
      <c r="AO60" s="46"/>
      <c r="AP60" s="95"/>
      <c r="AQ60" s="95"/>
      <c r="AR60" s="96"/>
      <c r="AS60" s="96"/>
      <c r="AT60" s="96"/>
      <c r="AU60" s="96"/>
      <c r="AV60" s="96"/>
      <c r="AW60" s="95"/>
      <c r="AX60" s="95"/>
      <c r="AY60" s="95"/>
      <c r="AZ60" s="96"/>
      <c r="BA60" s="96"/>
      <c r="BB60" s="97"/>
      <c r="BC60" s="96"/>
      <c r="BD60" s="96"/>
      <c r="BE60" s="96"/>
      <c r="BF60" s="96"/>
      <c r="BG60" s="96"/>
      <c r="BH60" s="96"/>
      <c r="BI60" s="95"/>
      <c r="BJ60" s="95"/>
      <c r="BK60" s="95"/>
      <c r="BL60" s="96"/>
      <c r="BM60" s="96"/>
      <c r="BN60" s="96"/>
      <c r="BO60" s="96"/>
      <c r="BP60" s="96"/>
      <c r="BQ60" s="96"/>
      <c r="BR60" s="96"/>
      <c r="BS60" s="96"/>
      <c r="BT60" s="96"/>
      <c r="BU60" s="95"/>
      <c r="BV60" s="95"/>
      <c r="BW60" s="95"/>
      <c r="BX60" s="96"/>
      <c r="BY60" s="96"/>
      <c r="BZ60" s="97"/>
      <c r="CA60" s="111"/>
      <c r="CB60" s="46"/>
      <c r="CC60" s="95"/>
      <c r="CD60" s="96"/>
      <c r="CE60" s="96"/>
      <c r="CF60" s="96"/>
      <c r="CG60" s="96"/>
      <c r="CH60" s="96"/>
      <c r="CI60" s="96"/>
      <c r="CJ60" s="95"/>
      <c r="CK60" s="95"/>
      <c r="CL60" s="95"/>
      <c r="CM60" s="96"/>
      <c r="CN60" s="96"/>
      <c r="CO60" s="97"/>
      <c r="CP60" s="96"/>
      <c r="CQ60" s="96"/>
      <c r="CR60" s="96"/>
      <c r="CS60" s="96"/>
      <c r="CT60" s="96"/>
      <c r="CU60" s="96"/>
      <c r="CV60" s="95"/>
      <c r="CW60" s="95"/>
      <c r="CX60" s="95"/>
      <c r="CY60" s="96"/>
      <c r="CZ60" s="96"/>
      <c r="DA60" s="97"/>
    </row>
    <row r="61" spans="1:105" s="71" customFormat="1" ht="18" customHeight="1">
      <c r="A61" s="111"/>
      <c r="B61" s="46"/>
      <c r="C61" s="95"/>
      <c r="D61" s="95"/>
      <c r="E61" s="96"/>
      <c r="F61" s="96"/>
      <c r="G61" s="96"/>
      <c r="H61" s="96"/>
      <c r="I61" s="96"/>
      <c r="J61" s="96"/>
      <c r="K61" s="96"/>
      <c r="L61" s="96"/>
      <c r="M61" s="96"/>
      <c r="N61" s="96"/>
      <c r="O61" s="97"/>
      <c r="P61" s="96"/>
      <c r="Q61" s="96"/>
      <c r="R61" s="96"/>
      <c r="S61" s="96"/>
      <c r="T61" s="96"/>
      <c r="U61" s="96"/>
      <c r="V61" s="96"/>
      <c r="W61" s="96"/>
      <c r="X61" s="96"/>
      <c r="Y61" s="96"/>
      <c r="Z61" s="96"/>
      <c r="AA61" s="97"/>
      <c r="AB61" s="96"/>
      <c r="AC61" s="96"/>
      <c r="AD61" s="96"/>
      <c r="AE61" s="96"/>
      <c r="AF61" s="96"/>
      <c r="AG61" s="96"/>
      <c r="AH61" s="96"/>
      <c r="AI61" s="96"/>
      <c r="AJ61" s="96"/>
      <c r="AK61" s="96"/>
      <c r="AL61" s="96"/>
      <c r="AM61" s="97"/>
      <c r="AN61" s="111"/>
      <c r="AO61" s="46"/>
      <c r="AP61" s="95"/>
      <c r="AQ61" s="95"/>
      <c r="AR61" s="96"/>
      <c r="AS61" s="96"/>
      <c r="AT61" s="96"/>
      <c r="AU61" s="96"/>
      <c r="AV61" s="96"/>
      <c r="AW61" s="95"/>
      <c r="AX61" s="95"/>
      <c r="AY61" s="95"/>
      <c r="AZ61" s="96"/>
      <c r="BA61" s="96"/>
      <c r="BB61" s="97"/>
      <c r="BC61" s="96"/>
      <c r="BD61" s="96"/>
      <c r="BE61" s="96"/>
      <c r="BF61" s="96"/>
      <c r="BG61" s="96"/>
      <c r="BH61" s="96"/>
      <c r="BI61" s="95"/>
      <c r="BJ61" s="95"/>
      <c r="BK61" s="95"/>
      <c r="BL61" s="96"/>
      <c r="BM61" s="96"/>
      <c r="BN61" s="96"/>
      <c r="BO61" s="96"/>
      <c r="BP61" s="96"/>
      <c r="BQ61" s="96"/>
      <c r="BR61" s="96"/>
      <c r="BS61" s="96"/>
      <c r="BT61" s="96"/>
      <c r="BU61" s="95"/>
      <c r="BV61" s="95"/>
      <c r="BW61" s="95"/>
      <c r="BX61" s="96"/>
      <c r="BY61" s="96"/>
      <c r="BZ61" s="97"/>
      <c r="CA61" s="111"/>
      <c r="CB61" s="46"/>
      <c r="CC61" s="95"/>
      <c r="CD61" s="96"/>
      <c r="CE61" s="96"/>
      <c r="CF61" s="96"/>
      <c r="CG61" s="96"/>
      <c r="CH61" s="96"/>
      <c r="CI61" s="96"/>
      <c r="CJ61" s="95"/>
      <c r="CK61" s="95"/>
      <c r="CL61" s="95"/>
      <c r="CM61" s="96"/>
      <c r="CN61" s="96"/>
      <c r="CO61" s="97"/>
      <c r="CP61" s="96"/>
      <c r="CQ61" s="96"/>
      <c r="CR61" s="96"/>
      <c r="CS61" s="96"/>
      <c r="CT61" s="96"/>
      <c r="CU61" s="96"/>
      <c r="CV61" s="95"/>
      <c r="CW61" s="95"/>
      <c r="CX61" s="95"/>
      <c r="CY61" s="96"/>
      <c r="CZ61" s="96"/>
      <c r="DA61" s="97"/>
    </row>
    <row r="62" spans="79:93" ht="20.25" customHeight="1">
      <c r="CA62" s="1"/>
      <c r="CB62" s="1"/>
      <c r="CC62" s="1"/>
      <c r="CD62" s="1"/>
      <c r="CE62" s="1"/>
      <c r="CF62" s="1"/>
      <c r="CG62" s="1"/>
      <c r="CH62" s="1"/>
      <c r="CI62" s="1"/>
      <c r="CJ62" s="1"/>
      <c r="CK62" s="1"/>
      <c r="CL62" s="1"/>
      <c r="CM62" s="1"/>
      <c r="CN62" s="1"/>
      <c r="CO62" s="1"/>
    </row>
    <row r="63" spans="16:93" ht="18" customHeight="1">
      <c r="P63" s="16"/>
      <c r="Q63" s="16"/>
      <c r="R63" s="16"/>
      <c r="S63" s="16"/>
      <c r="T63" s="16"/>
      <c r="U63" s="16"/>
      <c r="V63" s="16"/>
      <c r="W63" s="16"/>
      <c r="X63" s="15"/>
      <c r="Y63" s="15"/>
      <c r="Z63" s="15"/>
      <c r="AA63" s="17"/>
      <c r="AB63" s="15"/>
      <c r="AC63" s="15"/>
      <c r="CA63" s="1"/>
      <c r="CB63" s="1"/>
      <c r="CC63" s="1"/>
      <c r="CD63" s="1"/>
      <c r="CE63" s="1"/>
      <c r="CF63" s="1"/>
      <c r="CG63" s="1"/>
      <c r="CH63" s="1"/>
      <c r="CI63" s="1"/>
      <c r="CJ63" s="1"/>
      <c r="CK63" s="1"/>
      <c r="CL63" s="1"/>
      <c r="CM63" s="1"/>
      <c r="CN63" s="1"/>
      <c r="CO63" s="1"/>
    </row>
    <row r="64" spans="16:29" ht="18" customHeight="1">
      <c r="P64" s="15"/>
      <c r="Q64" s="15"/>
      <c r="R64" s="15"/>
      <c r="S64" s="15"/>
      <c r="T64" s="15"/>
      <c r="U64" s="15"/>
      <c r="V64" s="15"/>
      <c r="W64" s="15"/>
      <c r="X64" s="15"/>
      <c r="Y64" s="15"/>
      <c r="Z64" s="15"/>
      <c r="AA64" s="17"/>
      <c r="AB64" s="15"/>
      <c r="AC64" s="15"/>
    </row>
    <row r="65" ht="18" customHeight="1"/>
    <row r="66" ht="18" customHeight="1"/>
    <row r="67" ht="18" customHeight="1"/>
    <row r="68" ht="18" customHeight="1"/>
    <row r="69" ht="18" customHeight="1"/>
    <row r="70" ht="18" customHeight="1"/>
    <row r="71" ht="18" customHeight="1"/>
    <row r="72" ht="18" customHeight="1"/>
    <row r="73" spans="16:27" s="15" customFormat="1" ht="18" customHeight="1">
      <c r="P73" s="18"/>
      <c r="Q73" s="18"/>
      <c r="R73" s="18"/>
      <c r="S73" s="18"/>
      <c r="AA73" s="17"/>
    </row>
    <row r="74" spans="16:19" ht="18" customHeight="1">
      <c r="P74" s="1"/>
      <c r="Q74" s="1"/>
      <c r="R74" s="1"/>
      <c r="S74" s="1"/>
    </row>
    <row r="75" spans="1:19" ht="13.5" customHeight="1">
      <c r="A75" s="32"/>
      <c r="B75" s="12"/>
      <c r="C75" s="12"/>
      <c r="D75" s="12"/>
      <c r="E75" s="21"/>
      <c r="F75" s="21"/>
      <c r="G75" s="21"/>
      <c r="H75" s="21"/>
      <c r="I75" s="12"/>
      <c r="J75" s="27"/>
      <c r="K75" s="27"/>
      <c r="L75" s="12"/>
      <c r="M75" s="21"/>
      <c r="N75" s="1"/>
      <c r="O75" s="28"/>
      <c r="P75" s="1"/>
      <c r="Q75" s="1"/>
      <c r="R75" s="1"/>
      <c r="S75" s="1"/>
    </row>
    <row r="76" spans="1:19" ht="13.5" customHeight="1">
      <c r="A76" s="32"/>
      <c r="B76" s="12"/>
      <c r="C76" s="12"/>
      <c r="D76" s="12"/>
      <c r="E76" s="21"/>
      <c r="F76" s="21"/>
      <c r="G76" s="21"/>
      <c r="H76" s="21"/>
      <c r="I76" s="12"/>
      <c r="J76" s="27"/>
      <c r="K76" s="27"/>
      <c r="L76" s="12"/>
      <c r="M76" s="21"/>
      <c r="N76" s="1"/>
      <c r="O76" s="28"/>
      <c r="P76" s="1"/>
      <c r="Q76" s="1"/>
      <c r="R76" s="1"/>
      <c r="S76" s="1"/>
    </row>
    <row r="77" spans="1:19" ht="13.5" customHeight="1">
      <c r="A77" s="32"/>
      <c r="B77" s="12"/>
      <c r="C77" s="12"/>
      <c r="D77" s="12"/>
      <c r="E77" s="21"/>
      <c r="F77" s="21"/>
      <c r="G77" s="21"/>
      <c r="H77" s="21"/>
      <c r="I77" s="12"/>
      <c r="J77" s="27"/>
      <c r="K77" s="27"/>
      <c r="L77" s="12"/>
      <c r="M77" s="21"/>
      <c r="N77" s="1"/>
      <c r="O77" s="28"/>
      <c r="P77" s="1"/>
      <c r="Q77" s="1"/>
      <c r="R77" s="1"/>
      <c r="S77" s="1"/>
    </row>
    <row r="78" spans="1:19" ht="13.5" customHeight="1">
      <c r="A78" s="32"/>
      <c r="B78" s="12"/>
      <c r="C78" s="12"/>
      <c r="D78" s="12"/>
      <c r="E78" s="21"/>
      <c r="F78" s="21"/>
      <c r="G78" s="21"/>
      <c r="H78" s="21"/>
      <c r="I78" s="12"/>
      <c r="J78" s="27"/>
      <c r="K78" s="27"/>
      <c r="L78" s="12"/>
      <c r="M78" s="21"/>
      <c r="N78" s="1"/>
      <c r="O78" s="29"/>
      <c r="P78" s="1"/>
      <c r="Q78" s="1"/>
      <c r="R78" s="1"/>
      <c r="S78" s="1"/>
    </row>
    <row r="79" spans="1:19" ht="13.5" customHeight="1">
      <c r="A79" s="32"/>
      <c r="B79" s="12"/>
      <c r="C79" s="12"/>
      <c r="D79" s="12"/>
      <c r="E79" s="21"/>
      <c r="F79" s="21"/>
      <c r="G79" s="21"/>
      <c r="H79" s="21"/>
      <c r="I79" s="12"/>
      <c r="J79" s="27"/>
      <c r="K79" s="27"/>
      <c r="L79" s="12"/>
      <c r="M79" s="21"/>
      <c r="N79" s="1"/>
      <c r="O79" s="27"/>
      <c r="P79" s="1"/>
      <c r="Q79" s="1"/>
      <c r="R79" s="1"/>
      <c r="S79" s="1"/>
    </row>
    <row r="80" spans="1:19" ht="13.5" customHeight="1">
      <c r="A80" s="32"/>
      <c r="B80" s="12"/>
      <c r="C80" s="12"/>
      <c r="D80" s="12"/>
      <c r="E80" s="21"/>
      <c r="F80" s="21"/>
      <c r="G80" s="21"/>
      <c r="H80" s="21"/>
      <c r="I80" s="12"/>
      <c r="J80" s="27"/>
      <c r="K80" s="27"/>
      <c r="L80" s="12"/>
      <c r="M80" s="21"/>
      <c r="N80" s="1"/>
      <c r="O80" s="27"/>
      <c r="P80" s="1"/>
      <c r="Q80" s="1"/>
      <c r="R80" s="1"/>
      <c r="S80" s="1"/>
    </row>
    <row r="81" spans="1:19" ht="13.5" customHeight="1">
      <c r="A81" s="32"/>
      <c r="B81" s="12"/>
      <c r="C81" s="12"/>
      <c r="D81" s="12"/>
      <c r="E81" s="21"/>
      <c r="F81" s="21"/>
      <c r="G81" s="21"/>
      <c r="H81" s="21"/>
      <c r="I81" s="12"/>
      <c r="J81" s="27"/>
      <c r="K81" s="27"/>
      <c r="L81" s="12"/>
      <c r="M81" s="21"/>
      <c r="N81" s="1"/>
      <c r="O81" s="28"/>
      <c r="P81" s="1"/>
      <c r="Q81" s="1"/>
      <c r="R81" s="1"/>
      <c r="S81" s="1"/>
    </row>
    <row r="82" spans="1:19" ht="13.5" customHeight="1">
      <c r="A82" s="32"/>
      <c r="B82" s="12"/>
      <c r="C82" s="12"/>
      <c r="D82" s="12"/>
      <c r="E82" s="21"/>
      <c r="F82" s="21"/>
      <c r="G82" s="21"/>
      <c r="H82" s="21"/>
      <c r="I82" s="12"/>
      <c r="J82" s="27"/>
      <c r="K82" s="27"/>
      <c r="L82" s="12"/>
      <c r="M82" s="21"/>
      <c r="N82" s="1"/>
      <c r="O82" s="29"/>
      <c r="P82" s="1"/>
      <c r="Q82" s="1"/>
      <c r="R82" s="1"/>
      <c r="S82" s="1"/>
    </row>
    <row r="83" spans="1:19" ht="13.5" customHeight="1">
      <c r="A83" s="32"/>
      <c r="B83" s="12"/>
      <c r="C83" s="12"/>
      <c r="D83" s="12"/>
      <c r="E83" s="21"/>
      <c r="F83" s="21"/>
      <c r="G83" s="21"/>
      <c r="H83" s="21"/>
      <c r="I83" s="12"/>
      <c r="J83" s="27"/>
      <c r="K83" s="27"/>
      <c r="L83" s="12"/>
      <c r="M83" s="21"/>
      <c r="N83" s="1"/>
      <c r="O83" s="29"/>
      <c r="P83" s="1"/>
      <c r="Q83" s="1"/>
      <c r="R83" s="1"/>
      <c r="S83" s="1"/>
    </row>
    <row r="84" spans="1:19" ht="13.5" customHeight="1">
      <c r="A84" s="32"/>
      <c r="B84" s="12"/>
      <c r="C84" s="12"/>
      <c r="D84" s="12"/>
      <c r="E84" s="21"/>
      <c r="F84" s="21"/>
      <c r="G84" s="21"/>
      <c r="H84" s="21"/>
      <c r="I84" s="12"/>
      <c r="J84" s="27"/>
      <c r="K84" s="27"/>
      <c r="L84" s="12"/>
      <c r="M84" s="21"/>
      <c r="N84" s="1"/>
      <c r="O84" s="28"/>
      <c r="P84" s="1"/>
      <c r="Q84" s="1"/>
      <c r="R84" s="1"/>
      <c r="S84" s="1"/>
    </row>
    <row r="85" spans="1:19" ht="13.5" customHeight="1">
      <c r="A85" s="32"/>
      <c r="B85" s="12"/>
      <c r="C85" s="12"/>
      <c r="D85" s="12"/>
      <c r="E85" s="21"/>
      <c r="F85" s="21"/>
      <c r="G85" s="21"/>
      <c r="H85" s="21"/>
      <c r="I85" s="12"/>
      <c r="J85" s="27"/>
      <c r="K85" s="27"/>
      <c r="L85" s="12"/>
      <c r="M85" s="21"/>
      <c r="N85" s="1"/>
      <c r="O85" s="28"/>
      <c r="P85" s="1"/>
      <c r="Q85" s="1"/>
      <c r="R85" s="1"/>
      <c r="S85" s="1"/>
    </row>
    <row r="86" spans="1:19" ht="13.5" customHeight="1">
      <c r="A86" s="32"/>
      <c r="B86" s="12"/>
      <c r="C86" s="12"/>
      <c r="D86" s="12"/>
      <c r="E86" s="21"/>
      <c r="F86" s="21"/>
      <c r="G86" s="21"/>
      <c r="H86" s="21"/>
      <c r="I86" s="12"/>
      <c r="J86" s="27"/>
      <c r="K86" s="27"/>
      <c r="L86" s="12"/>
      <c r="M86" s="21"/>
      <c r="N86" s="1"/>
      <c r="O86" s="28"/>
      <c r="P86" s="1"/>
      <c r="Q86" s="1"/>
      <c r="R86" s="1"/>
      <c r="S86" s="1"/>
    </row>
    <row r="87" spans="1:19" ht="13.5" customHeight="1">
      <c r="A87" s="32"/>
      <c r="B87" s="12"/>
      <c r="C87" s="12"/>
      <c r="D87" s="12"/>
      <c r="E87" s="21"/>
      <c r="F87" s="21"/>
      <c r="G87" s="21"/>
      <c r="H87" s="21"/>
      <c r="I87" s="12"/>
      <c r="J87" s="27"/>
      <c r="K87" s="27"/>
      <c r="L87" s="12"/>
      <c r="M87" s="21"/>
      <c r="N87" s="1"/>
      <c r="O87" s="29"/>
      <c r="P87" s="1"/>
      <c r="Q87" s="1"/>
      <c r="R87" s="1"/>
      <c r="S87" s="1"/>
    </row>
    <row r="88" spans="1:19" ht="13.5" customHeight="1">
      <c r="A88" s="32"/>
      <c r="B88" s="12"/>
      <c r="C88" s="12"/>
      <c r="D88" s="12"/>
      <c r="E88" s="21"/>
      <c r="F88" s="21"/>
      <c r="G88" s="21"/>
      <c r="H88" s="21"/>
      <c r="I88" s="12"/>
      <c r="J88" s="27"/>
      <c r="K88" s="27"/>
      <c r="L88" s="12"/>
      <c r="M88" s="21"/>
      <c r="N88" s="1"/>
      <c r="O88" s="28"/>
      <c r="P88" s="1"/>
      <c r="Q88" s="1"/>
      <c r="R88" s="1"/>
      <c r="S88" s="1"/>
    </row>
    <row r="89" spans="1:19" ht="13.5" customHeight="1">
      <c r="A89" s="32"/>
      <c r="B89" s="12"/>
      <c r="C89" s="12"/>
      <c r="D89" s="12"/>
      <c r="E89" s="21"/>
      <c r="F89" s="21"/>
      <c r="G89" s="21"/>
      <c r="H89" s="21"/>
      <c r="I89" s="12"/>
      <c r="J89" s="27"/>
      <c r="K89" s="27"/>
      <c r="L89" s="12"/>
      <c r="M89" s="21"/>
      <c r="N89" s="1"/>
      <c r="O89" s="29"/>
      <c r="P89" s="1"/>
      <c r="Q89" s="1"/>
      <c r="R89" s="1"/>
      <c r="S89" s="1"/>
    </row>
    <row r="90" spans="1:19" ht="13.5" customHeight="1">
      <c r="A90" s="32"/>
      <c r="B90" s="12"/>
      <c r="C90" s="12"/>
      <c r="D90" s="12"/>
      <c r="E90" s="21"/>
      <c r="F90" s="21"/>
      <c r="G90" s="21"/>
      <c r="H90" s="21"/>
      <c r="I90" s="12"/>
      <c r="J90" s="27"/>
      <c r="K90" s="27"/>
      <c r="L90" s="12"/>
      <c r="M90" s="21"/>
      <c r="N90" s="1"/>
      <c r="O90" s="29"/>
      <c r="P90" s="1"/>
      <c r="Q90" s="1"/>
      <c r="R90" s="1"/>
      <c r="S90" s="1"/>
    </row>
    <row r="91" spans="1:19" ht="13.5" customHeight="1">
      <c r="A91" s="32"/>
      <c r="B91" s="12"/>
      <c r="C91" s="12"/>
      <c r="D91" s="12"/>
      <c r="E91" s="21"/>
      <c r="F91" s="21"/>
      <c r="G91" s="21"/>
      <c r="H91" s="21"/>
      <c r="I91" s="12"/>
      <c r="J91" s="27"/>
      <c r="K91" s="27"/>
      <c r="L91" s="12"/>
      <c r="M91" s="21"/>
      <c r="N91" s="1"/>
      <c r="O91" s="29"/>
      <c r="P91" s="1"/>
      <c r="Q91" s="1"/>
      <c r="R91" s="1"/>
      <c r="S91" s="1"/>
    </row>
    <row r="92" spans="1:19" ht="13.5" customHeight="1">
      <c r="A92" s="32"/>
      <c r="B92" s="12"/>
      <c r="C92" s="12"/>
      <c r="D92" s="12"/>
      <c r="E92" s="21"/>
      <c r="F92" s="21"/>
      <c r="G92" s="21"/>
      <c r="H92" s="21"/>
      <c r="I92" s="12"/>
      <c r="J92" s="27"/>
      <c r="K92" s="27"/>
      <c r="L92" s="12"/>
      <c r="M92" s="21"/>
      <c r="N92" s="1"/>
      <c r="O92" s="29"/>
      <c r="P92" s="1"/>
      <c r="Q92" s="1"/>
      <c r="R92" s="1"/>
      <c r="S92" s="1"/>
    </row>
    <row r="93" spans="1:19" ht="13.5" customHeight="1">
      <c r="A93" s="32"/>
      <c r="B93" s="12"/>
      <c r="C93" s="12"/>
      <c r="D93" s="12"/>
      <c r="E93" s="21"/>
      <c r="F93" s="21"/>
      <c r="G93" s="21"/>
      <c r="H93" s="21"/>
      <c r="I93" s="12"/>
      <c r="J93" s="27"/>
      <c r="K93" s="27"/>
      <c r="L93" s="12"/>
      <c r="M93" s="21"/>
      <c r="N93" s="1"/>
      <c r="O93" s="28"/>
      <c r="P93" s="1"/>
      <c r="Q93" s="1"/>
      <c r="R93" s="1"/>
      <c r="S93" s="1"/>
    </row>
    <row r="94" spans="1:19" ht="13.5" customHeight="1">
      <c r="A94" s="32"/>
      <c r="B94" s="12"/>
      <c r="C94" s="12"/>
      <c r="D94" s="12"/>
      <c r="E94" s="21"/>
      <c r="F94" s="21"/>
      <c r="G94" s="21"/>
      <c r="H94" s="21"/>
      <c r="I94" s="12"/>
      <c r="J94" s="27"/>
      <c r="K94" s="27"/>
      <c r="L94" s="12"/>
      <c r="M94" s="21"/>
      <c r="N94" s="1"/>
      <c r="O94" s="28"/>
      <c r="P94" s="1"/>
      <c r="Q94" s="1"/>
      <c r="R94" s="1"/>
      <c r="S94" s="1"/>
    </row>
    <row r="95" spans="1:19" ht="13.5" customHeight="1">
      <c r="A95" s="32"/>
      <c r="B95" s="12"/>
      <c r="C95" s="12"/>
      <c r="D95" s="12"/>
      <c r="E95" s="21"/>
      <c r="F95" s="21"/>
      <c r="G95" s="21"/>
      <c r="H95" s="21"/>
      <c r="I95" s="12"/>
      <c r="J95" s="27"/>
      <c r="K95" s="27"/>
      <c r="L95" s="12"/>
      <c r="M95" s="21"/>
      <c r="N95" s="1"/>
      <c r="O95" s="28"/>
      <c r="P95" s="1"/>
      <c r="Q95" s="1"/>
      <c r="R95" s="1"/>
      <c r="S95" s="1"/>
    </row>
    <row r="96" spans="1:19" ht="13.5" customHeight="1">
      <c r="A96" s="32"/>
      <c r="B96" s="12"/>
      <c r="C96" s="12"/>
      <c r="D96" s="12"/>
      <c r="E96" s="21"/>
      <c r="F96" s="21"/>
      <c r="G96" s="21"/>
      <c r="H96" s="21"/>
      <c r="I96" s="12"/>
      <c r="J96" s="27"/>
      <c r="K96" s="27"/>
      <c r="L96" s="12"/>
      <c r="M96" s="21"/>
      <c r="N96" s="1"/>
      <c r="O96" s="28"/>
      <c r="P96" s="1"/>
      <c r="Q96" s="1"/>
      <c r="R96" s="1"/>
      <c r="S96" s="1"/>
    </row>
    <row r="97" spans="1:19" ht="13.5" customHeight="1">
      <c r="A97" s="32"/>
      <c r="B97" s="12"/>
      <c r="C97" s="12"/>
      <c r="D97" s="12"/>
      <c r="E97" s="21"/>
      <c r="F97" s="21"/>
      <c r="G97" s="21"/>
      <c r="H97" s="21"/>
      <c r="I97" s="12"/>
      <c r="J97" s="27"/>
      <c r="K97" s="27"/>
      <c r="L97" s="12"/>
      <c r="M97" s="21"/>
      <c r="N97" s="1"/>
      <c r="O97" s="28"/>
      <c r="P97" s="1"/>
      <c r="Q97" s="1"/>
      <c r="R97" s="1"/>
      <c r="S97" s="1"/>
    </row>
    <row r="98" spans="1:19" ht="13.5" customHeight="1">
      <c r="A98" s="32"/>
      <c r="B98" s="12"/>
      <c r="C98" s="12"/>
      <c r="D98" s="12"/>
      <c r="E98" s="21"/>
      <c r="F98" s="21"/>
      <c r="G98" s="21"/>
      <c r="H98" s="21"/>
      <c r="I98" s="12"/>
      <c r="J98" s="27"/>
      <c r="K98" s="27"/>
      <c r="L98" s="12"/>
      <c r="M98" s="21"/>
      <c r="N98" s="1"/>
      <c r="O98" s="28"/>
      <c r="P98" s="1"/>
      <c r="Q98" s="1"/>
      <c r="R98" s="1"/>
      <c r="S98" s="1"/>
    </row>
    <row r="99" spans="1:19" ht="13.5" customHeight="1">
      <c r="A99" s="32"/>
      <c r="B99" s="12"/>
      <c r="C99" s="12"/>
      <c r="D99" s="12"/>
      <c r="E99" s="21"/>
      <c r="F99" s="21"/>
      <c r="G99" s="21"/>
      <c r="H99" s="21"/>
      <c r="I99" s="12"/>
      <c r="J99" s="27"/>
      <c r="K99" s="27"/>
      <c r="L99" s="12"/>
      <c r="M99" s="21"/>
      <c r="N99" s="1"/>
      <c r="O99" s="28"/>
      <c r="P99" s="1"/>
      <c r="Q99" s="1"/>
      <c r="R99" s="1"/>
      <c r="S99" s="1"/>
    </row>
    <row r="100" spans="1:19" ht="13.5" customHeight="1">
      <c r="A100" s="175"/>
      <c r="B100" s="1"/>
      <c r="C100" s="1"/>
      <c r="D100" s="1"/>
      <c r="E100" s="25"/>
      <c r="F100" s="1"/>
      <c r="G100" s="21"/>
      <c r="H100" s="21"/>
      <c r="I100" s="1"/>
      <c r="J100" s="1"/>
      <c r="K100" s="1"/>
      <c r="L100" s="21"/>
      <c r="M100" s="1"/>
      <c r="N100" s="1"/>
      <c r="O100" s="26"/>
      <c r="P100" s="1"/>
      <c r="Q100" s="1"/>
      <c r="R100" s="1"/>
      <c r="S100" s="1"/>
    </row>
    <row r="101" spans="1:19" ht="13.5" customHeight="1">
      <c r="A101" s="175"/>
      <c r="B101" s="1"/>
      <c r="C101" s="1"/>
      <c r="D101" s="1"/>
      <c r="E101" s="23"/>
      <c r="F101" s="21"/>
      <c r="G101" s="23"/>
      <c r="H101" s="21"/>
      <c r="I101" s="30"/>
      <c r="J101" s="1"/>
      <c r="K101" s="1"/>
      <c r="L101" s="1"/>
      <c r="M101" s="31"/>
      <c r="N101" s="21"/>
      <c r="O101" s="24"/>
      <c r="P101" s="1"/>
      <c r="Q101" s="1"/>
      <c r="R101" s="1"/>
      <c r="S101" s="1"/>
    </row>
    <row r="102" spans="1:19" ht="13.5" customHeight="1">
      <c r="A102" s="175"/>
      <c r="B102" s="32"/>
      <c r="C102" s="33"/>
      <c r="D102" s="33"/>
      <c r="E102" s="34"/>
      <c r="F102" s="34"/>
      <c r="G102" s="34"/>
      <c r="H102" s="34"/>
      <c r="I102" s="34"/>
      <c r="J102" s="33"/>
      <c r="K102" s="33"/>
      <c r="L102" s="33"/>
      <c r="M102" s="34"/>
      <c r="N102" s="34"/>
      <c r="O102" s="35"/>
      <c r="P102" s="1"/>
      <c r="Q102" s="36"/>
      <c r="R102" s="1"/>
      <c r="S102" s="1"/>
    </row>
    <row r="103" spans="1:19" ht="13.5" customHeight="1">
      <c r="A103" s="175"/>
      <c r="B103" s="1"/>
      <c r="C103" s="18"/>
      <c r="D103" s="1"/>
      <c r="E103" s="1"/>
      <c r="F103" s="1"/>
      <c r="G103" s="1"/>
      <c r="H103" s="1"/>
      <c r="I103" s="1"/>
      <c r="J103" s="1"/>
      <c r="K103" s="1"/>
      <c r="L103" s="18"/>
      <c r="M103" s="37"/>
      <c r="N103" s="14"/>
      <c r="O103" s="13"/>
      <c r="P103" s="1"/>
      <c r="Q103" s="1"/>
      <c r="R103" s="1"/>
      <c r="S103" s="1"/>
    </row>
    <row r="104" spans="1:19" ht="13.5" customHeight="1">
      <c r="A104" s="175"/>
      <c r="B104" s="1"/>
      <c r="C104" s="18"/>
      <c r="D104" s="1"/>
      <c r="E104" s="1"/>
      <c r="F104" s="1"/>
      <c r="G104" s="1"/>
      <c r="H104" s="1"/>
      <c r="I104" s="1"/>
      <c r="J104" s="1"/>
      <c r="K104" s="1"/>
      <c r="L104" s="18"/>
      <c r="M104" s="37"/>
      <c r="N104" s="14"/>
      <c r="O104" s="13"/>
      <c r="P104" s="1"/>
      <c r="Q104" s="1"/>
      <c r="R104" s="1"/>
      <c r="S104" s="1"/>
    </row>
    <row r="105" spans="1:19" ht="13.5" customHeight="1">
      <c r="A105" s="175"/>
      <c r="B105" s="1"/>
      <c r="C105" s="18"/>
      <c r="D105" s="1"/>
      <c r="E105" s="1"/>
      <c r="F105" s="1"/>
      <c r="G105" s="1"/>
      <c r="H105" s="1"/>
      <c r="I105" s="1"/>
      <c r="J105" s="1"/>
      <c r="K105" s="1"/>
      <c r="L105" s="18"/>
      <c r="M105" s="37"/>
      <c r="N105" s="14"/>
      <c r="O105" s="13"/>
      <c r="P105" s="1"/>
      <c r="Q105" s="1"/>
      <c r="R105" s="1"/>
      <c r="S105" s="1"/>
    </row>
  </sheetData>
  <sheetProtection/>
  <mergeCells count="183">
    <mergeCell ref="AN46:AN50"/>
    <mergeCell ref="AN52:AN54"/>
    <mergeCell ref="A100:A105"/>
    <mergeCell ref="AL44:AM44"/>
    <mergeCell ref="A46:A50"/>
    <mergeCell ref="A52:A54"/>
    <mergeCell ref="Z44:AA44"/>
    <mergeCell ref="AB44:AC44"/>
    <mergeCell ref="AD44:AE44"/>
    <mergeCell ref="AF44:AG44"/>
    <mergeCell ref="AQ43:BB43"/>
    <mergeCell ref="AQ44:AR44"/>
    <mergeCell ref="AS44:AT44"/>
    <mergeCell ref="AU44:AV44"/>
    <mergeCell ref="AW44:AX44"/>
    <mergeCell ref="AY44:AZ44"/>
    <mergeCell ref="BA44:BB44"/>
    <mergeCell ref="AH44:AI44"/>
    <mergeCell ref="AJ44:AK44"/>
    <mergeCell ref="N44:O44"/>
    <mergeCell ref="P44:Q44"/>
    <mergeCell ref="R44:S44"/>
    <mergeCell ref="T44:U44"/>
    <mergeCell ref="V44:W44"/>
    <mergeCell ref="X44:Y44"/>
    <mergeCell ref="A33:A37"/>
    <mergeCell ref="A39:A41"/>
    <mergeCell ref="D43:O43"/>
    <mergeCell ref="P43:AA43"/>
    <mergeCell ref="AB43:AM43"/>
    <mergeCell ref="D44:E44"/>
    <mergeCell ref="F44:G44"/>
    <mergeCell ref="H44:I44"/>
    <mergeCell ref="J44:K44"/>
    <mergeCell ref="L44:M44"/>
    <mergeCell ref="AB31:AC31"/>
    <mergeCell ref="AD31:AE31"/>
    <mergeCell ref="AF31:AG31"/>
    <mergeCell ref="AH31:AI31"/>
    <mergeCell ref="AJ31:AK31"/>
    <mergeCell ref="AL31:AM31"/>
    <mergeCell ref="P31:Q31"/>
    <mergeCell ref="R31:S31"/>
    <mergeCell ref="T31:U31"/>
    <mergeCell ref="V31:W31"/>
    <mergeCell ref="X31:Y31"/>
    <mergeCell ref="Z31:AA31"/>
    <mergeCell ref="D31:E31"/>
    <mergeCell ref="F31:G31"/>
    <mergeCell ref="H31:I31"/>
    <mergeCell ref="J31:K31"/>
    <mergeCell ref="L31:M31"/>
    <mergeCell ref="N31:O31"/>
    <mergeCell ref="A24:A26"/>
    <mergeCell ref="AN24:AN26"/>
    <mergeCell ref="CA24:CA26"/>
    <mergeCell ref="I29:K29"/>
    <mergeCell ref="D30:O30"/>
    <mergeCell ref="P30:AA30"/>
    <mergeCell ref="AB30:AM30"/>
    <mergeCell ref="CT16:CU16"/>
    <mergeCell ref="CV16:CW16"/>
    <mergeCell ref="CX16:CY16"/>
    <mergeCell ref="CZ16:DA16"/>
    <mergeCell ref="A18:A22"/>
    <mergeCell ref="AN18:AN22"/>
    <mergeCell ref="CA18:CA22"/>
    <mergeCell ref="CH16:CI16"/>
    <mergeCell ref="CJ16:CK16"/>
    <mergeCell ref="CL16:CM16"/>
    <mergeCell ref="CN16:CO16"/>
    <mergeCell ref="CP16:CQ16"/>
    <mergeCell ref="CR16:CS16"/>
    <mergeCell ref="BS16:BT16"/>
    <mergeCell ref="BU16:BV16"/>
    <mergeCell ref="BW16:BX16"/>
    <mergeCell ref="BY16:BZ16"/>
    <mergeCell ref="CD16:CE16"/>
    <mergeCell ref="CF16:CG16"/>
    <mergeCell ref="BG16:BH16"/>
    <mergeCell ref="BI16:BJ16"/>
    <mergeCell ref="BK16:BL16"/>
    <mergeCell ref="BM16:BN16"/>
    <mergeCell ref="BO16:BP16"/>
    <mergeCell ref="BQ16:BR16"/>
    <mergeCell ref="AU16:AV16"/>
    <mergeCell ref="AW16:AX16"/>
    <mergeCell ref="AY16:AZ16"/>
    <mergeCell ref="BA16:BB16"/>
    <mergeCell ref="BC16:BD16"/>
    <mergeCell ref="BE16:BF16"/>
    <mergeCell ref="AF16:AG16"/>
    <mergeCell ref="AH16:AI16"/>
    <mergeCell ref="AJ16:AK16"/>
    <mergeCell ref="AL16:AM16"/>
    <mergeCell ref="AQ16:AR16"/>
    <mergeCell ref="AS16:AT16"/>
    <mergeCell ref="T16:U16"/>
    <mergeCell ref="V16:W16"/>
    <mergeCell ref="X16:Y16"/>
    <mergeCell ref="Z16:AA16"/>
    <mergeCell ref="AB16:AC16"/>
    <mergeCell ref="AD16:AE16"/>
    <mergeCell ref="CD15:CO15"/>
    <mergeCell ref="CP15:DA15"/>
    <mergeCell ref="D16:E16"/>
    <mergeCell ref="F16:G16"/>
    <mergeCell ref="H16:I16"/>
    <mergeCell ref="J16:K16"/>
    <mergeCell ref="L16:M16"/>
    <mergeCell ref="N16:O16"/>
    <mergeCell ref="P16:Q16"/>
    <mergeCell ref="R16:S16"/>
    <mergeCell ref="D15:O15"/>
    <mergeCell ref="Q15:AA15"/>
    <mergeCell ref="AB15:AM15"/>
    <mergeCell ref="AQ15:BB15"/>
    <mergeCell ref="BC15:BN15"/>
    <mergeCell ref="BO15:BZ15"/>
    <mergeCell ref="A5:A9"/>
    <mergeCell ref="AN5:AN9"/>
    <mergeCell ref="CA5:CA9"/>
    <mergeCell ref="A11:A13"/>
    <mergeCell ref="AN11:AN13"/>
    <mergeCell ref="CA11:CA13"/>
    <mergeCell ref="CP3:CQ3"/>
    <mergeCell ref="CR3:CS3"/>
    <mergeCell ref="CT3:CU3"/>
    <mergeCell ref="CV3:CW3"/>
    <mergeCell ref="CX3:CY3"/>
    <mergeCell ref="CZ3:DA3"/>
    <mergeCell ref="CD3:CE3"/>
    <mergeCell ref="CF3:CG3"/>
    <mergeCell ref="CH3:CI3"/>
    <mergeCell ref="CJ3:CK3"/>
    <mergeCell ref="CL3:CM3"/>
    <mergeCell ref="CN3:CO3"/>
    <mergeCell ref="BO3:BP3"/>
    <mergeCell ref="BQ3:BR3"/>
    <mergeCell ref="BS3:BT3"/>
    <mergeCell ref="BU3:BV3"/>
    <mergeCell ref="BW3:BX3"/>
    <mergeCell ref="BY3:BZ3"/>
    <mergeCell ref="BC3:BD3"/>
    <mergeCell ref="BE3:BF3"/>
    <mergeCell ref="BG3:BH3"/>
    <mergeCell ref="BI3:BJ3"/>
    <mergeCell ref="BK3:BL3"/>
    <mergeCell ref="BM3:BN3"/>
    <mergeCell ref="AQ3:AR3"/>
    <mergeCell ref="AS3:AT3"/>
    <mergeCell ref="AU3:AV3"/>
    <mergeCell ref="AW3:AX3"/>
    <mergeCell ref="AY3:AZ3"/>
    <mergeCell ref="BA3:BB3"/>
    <mergeCell ref="AB3:AC3"/>
    <mergeCell ref="AD3:AE3"/>
    <mergeCell ref="AF3:AG3"/>
    <mergeCell ref="AH3:AI3"/>
    <mergeCell ref="AJ3:AK3"/>
    <mergeCell ref="AL3:AM3"/>
    <mergeCell ref="P3:Q3"/>
    <mergeCell ref="R3:S3"/>
    <mergeCell ref="T3:U3"/>
    <mergeCell ref="V3:W3"/>
    <mergeCell ref="X3:Y3"/>
    <mergeCell ref="Z3:AA3"/>
    <mergeCell ref="BC2:BN2"/>
    <mergeCell ref="BO2:BZ2"/>
    <mergeCell ref="CD2:CO2"/>
    <mergeCell ref="CP2:DA2"/>
    <mergeCell ref="D3:E3"/>
    <mergeCell ref="F3:G3"/>
    <mergeCell ref="H3:I3"/>
    <mergeCell ref="J3:K3"/>
    <mergeCell ref="L3:M3"/>
    <mergeCell ref="N3:O3"/>
    <mergeCell ref="I1:K1"/>
    <mergeCell ref="AV1:AX1"/>
    <mergeCell ref="D2:O2"/>
    <mergeCell ref="P2:AA2"/>
    <mergeCell ref="AB2:AM2"/>
    <mergeCell ref="AQ2:BB2"/>
  </mergeCells>
  <conditionalFormatting sqref="E6 O6 Q6 AA6 AC6 AM6 AR6 BB6 BD6 BN6 BP6 BZ6 E19 O19 Q19 AA19 AC19 AM19 E34 O34 AA34 AM34 E47 O47 AA47 AC47 AM47 Q34 AC34 Q47">
    <cfRule type="cellIs" priority="508" dxfId="0" operator="greaterThan" stopIfTrue="1">
      <formula>3</formula>
    </cfRule>
    <cfRule type="cellIs" priority="509" dxfId="1" operator="greaterThan" stopIfTrue="1">
      <formula>2</formula>
    </cfRule>
  </conditionalFormatting>
  <conditionalFormatting sqref="E7 O7 Q7 AA7 AC7 AM7 AR7 BB7 BD7 BN7 BP7 BZ7 E20 O20 Q20 AA20 AC20 AM20 AR20 BB20 BD20 BB48 BP20 BZ20 E35 O35 Q35 AA35 AC35 AM35 E48 O48 Q48 AA48 AC48 AM48 AR48">
    <cfRule type="cellIs" priority="507" dxfId="0" operator="greaterThan" stopIfTrue="1">
      <formula>25</formula>
    </cfRule>
  </conditionalFormatting>
  <conditionalFormatting sqref="E8 O8 AA8 AC8 AM8 Q8 AR8 BB8 BD8 BN8 BP8 BZ8 E21 O21 Q21 AA21 AC21 AM21 AR21 BB21 BD21 BB49 BP21 E36 O36 Q36 AA36 AC36 AM36 E49 O49 Q49 AA49 AC49 AM49 AR49">
    <cfRule type="cellIs" priority="504" dxfId="5" operator="greaterThan" stopIfTrue="1">
      <formula>5000</formula>
    </cfRule>
    <cfRule type="cellIs" priority="505" dxfId="1" operator="greaterThan" stopIfTrue="1">
      <formula>1000</formula>
    </cfRule>
    <cfRule type="cellIs" priority="506" dxfId="2" operator="greaterThan" stopIfTrue="1">
      <formula>50</formula>
    </cfRule>
  </conditionalFormatting>
  <conditionalFormatting sqref="E12 O12 Q12 AA12 AC12 AM12 AR12 BB12 BD12 BN12 BP12 BZ12 E25 O25 Q25 AA25 AC25 AM25 AR25 BB25 BD25 BN25 BP25 BZ25 E40 O40 Q40 AA40 AC40 AM40 E53 O53 Q53 AA53 AC53 AM53 AR53 BB53">
    <cfRule type="cellIs" priority="500" dxfId="2" operator="between" stopIfTrue="1">
      <formula>2.1</formula>
      <formula>100</formula>
    </cfRule>
    <cfRule type="cellIs" priority="501" dxfId="1" operator="between" stopIfTrue="1">
      <formula>100</formula>
      <formula>400</formula>
    </cfRule>
    <cfRule type="cellIs" priority="502" dxfId="0" operator="between" stopIfTrue="1">
      <formula>400</formula>
      <formula>1000</formula>
    </cfRule>
  </conditionalFormatting>
  <conditionalFormatting sqref="BZ21">
    <cfRule type="cellIs" priority="497" dxfId="0" operator="greaterThan" stopIfTrue="1">
      <formula>5000</formula>
    </cfRule>
    <cfRule type="cellIs" priority="498" dxfId="1" operator="greaterThan" stopIfTrue="1">
      <formula>1000</formula>
    </cfRule>
    <cfRule type="cellIs" priority="499" dxfId="2" operator="greaterThan" stopIfTrue="1">
      <formula>50</formula>
    </cfRule>
  </conditionalFormatting>
  <conditionalFormatting sqref="Q6">
    <cfRule type="cellIs" priority="465" dxfId="120" operator="greaterThanOrEqual" stopIfTrue="1">
      <formula>8</formula>
    </cfRule>
    <cfRule type="cellIs" priority="496" dxfId="458" operator="greaterThan" stopIfTrue="1">
      <formula>8</formula>
    </cfRule>
  </conditionalFormatting>
  <conditionalFormatting sqref="S19">
    <cfRule type="cellIs" priority="494" dxfId="0" operator="greaterThan" stopIfTrue="1">
      <formula>3</formula>
    </cfRule>
    <cfRule type="cellIs" priority="495" dxfId="1" operator="greaterThan" stopIfTrue="1">
      <formula>2</formula>
    </cfRule>
  </conditionalFormatting>
  <conditionalFormatting sqref="S20">
    <cfRule type="cellIs" priority="493" dxfId="0" operator="greaterThan" stopIfTrue="1">
      <formula>25</formula>
    </cfRule>
  </conditionalFormatting>
  <conditionalFormatting sqref="S21">
    <cfRule type="cellIs" priority="490" dxfId="0" operator="greaterThan" stopIfTrue="1">
      <formula>5000</formula>
    </cfRule>
    <cfRule type="cellIs" priority="491" dxfId="1" operator="greaterThan" stopIfTrue="1">
      <formula>1000</formula>
    </cfRule>
    <cfRule type="cellIs" priority="492" dxfId="2" operator="greaterThan" stopIfTrue="1">
      <formula>50</formula>
    </cfRule>
  </conditionalFormatting>
  <conditionalFormatting sqref="S25">
    <cfRule type="cellIs" priority="487" dxfId="2" operator="greaterThan" stopIfTrue="1">
      <formula>2</formula>
    </cfRule>
    <cfRule type="cellIs" priority="488" dxfId="1" operator="greaterThan" stopIfTrue="1">
      <formula>100</formula>
    </cfRule>
    <cfRule type="cellIs" priority="489" dxfId="0" operator="greaterThan" stopIfTrue="1">
      <formula>400</formula>
    </cfRule>
  </conditionalFormatting>
  <conditionalFormatting sqref="G47">
    <cfRule type="cellIs" priority="485" dxfId="0" operator="greaterThan" stopIfTrue="1">
      <formula>3</formula>
    </cfRule>
    <cfRule type="cellIs" priority="486" dxfId="1" operator="greaterThan" stopIfTrue="1">
      <formula>2</formula>
    </cfRule>
  </conditionalFormatting>
  <conditionalFormatting sqref="G48">
    <cfRule type="cellIs" priority="484" dxfId="0" operator="greaterThan" stopIfTrue="1">
      <formula>25</formula>
    </cfRule>
  </conditionalFormatting>
  <conditionalFormatting sqref="G49">
    <cfRule type="cellIs" priority="481" dxfId="0" operator="greaterThan" stopIfTrue="1">
      <formula>5000</formula>
    </cfRule>
    <cfRule type="cellIs" priority="482" dxfId="1" operator="greaterThan" stopIfTrue="1">
      <formula>1000</formula>
    </cfRule>
    <cfRule type="cellIs" priority="483" dxfId="2" operator="greaterThan" stopIfTrue="1">
      <formula>50</formula>
    </cfRule>
  </conditionalFormatting>
  <conditionalFormatting sqref="S6">
    <cfRule type="cellIs" priority="479" dxfId="0" operator="greaterThan" stopIfTrue="1">
      <formula>3</formula>
    </cfRule>
    <cfRule type="cellIs" priority="480" dxfId="1" operator="greaterThan" stopIfTrue="1">
      <formula>2</formula>
    </cfRule>
  </conditionalFormatting>
  <conditionalFormatting sqref="S7">
    <cfRule type="cellIs" priority="478" dxfId="0" operator="greaterThan" stopIfTrue="1">
      <formula>25</formula>
    </cfRule>
  </conditionalFormatting>
  <conditionalFormatting sqref="S8">
    <cfRule type="cellIs" priority="475" dxfId="0" operator="greaterThan" stopIfTrue="1">
      <formula>5000</formula>
    </cfRule>
    <cfRule type="cellIs" priority="476" dxfId="1" operator="greaterThan" stopIfTrue="1">
      <formula>1000</formula>
    </cfRule>
    <cfRule type="cellIs" priority="477" dxfId="2" operator="greaterThan" stopIfTrue="1">
      <formula>50</formula>
    </cfRule>
  </conditionalFormatting>
  <conditionalFormatting sqref="S12">
    <cfRule type="cellIs" priority="472" dxfId="2" operator="greaterThan" stopIfTrue="1">
      <formula>2</formula>
    </cfRule>
    <cfRule type="cellIs" priority="473" dxfId="1" operator="greaterThan" stopIfTrue="1">
      <formula>100</formula>
    </cfRule>
    <cfRule type="cellIs" priority="474" dxfId="0" operator="greaterThan" stopIfTrue="1">
      <formula>400</formula>
    </cfRule>
  </conditionalFormatting>
  <conditionalFormatting sqref="S6">
    <cfRule type="cellIs" priority="471" dxfId="458" operator="greaterThan" stopIfTrue="1">
      <formula>8</formula>
    </cfRule>
  </conditionalFormatting>
  <conditionalFormatting sqref="E8">
    <cfRule type="cellIs" priority="470" dxfId="5" operator="greaterThanOrEqual" stopIfTrue="1">
      <formula>5001</formula>
    </cfRule>
  </conditionalFormatting>
  <conditionalFormatting sqref="O8">
    <cfRule type="cellIs" priority="469" dxfId="5" operator="greaterThanOrEqual" stopIfTrue="1">
      <formula>5001</formula>
    </cfRule>
  </conditionalFormatting>
  <conditionalFormatting sqref="Q8">
    <cfRule type="cellIs" priority="468" dxfId="5" operator="greaterThanOrEqual" stopIfTrue="1">
      <formula>5001</formula>
    </cfRule>
  </conditionalFormatting>
  <conditionalFormatting sqref="AA8">
    <cfRule type="cellIs" priority="467" dxfId="5" operator="greaterThanOrEqual" stopIfTrue="1">
      <formula>5001</formula>
    </cfRule>
  </conditionalFormatting>
  <conditionalFormatting sqref="AA6">
    <cfRule type="cellIs" priority="466" dxfId="120" operator="greaterThanOrEqual" stopIfTrue="1">
      <formula>8</formula>
    </cfRule>
  </conditionalFormatting>
  <conditionalFormatting sqref="G8">
    <cfRule type="cellIs" priority="462" dxfId="0" operator="greaterThan" stopIfTrue="1">
      <formula>5000</formula>
    </cfRule>
    <cfRule type="cellIs" priority="463" dxfId="1" operator="greaterThan" stopIfTrue="1">
      <formula>1000</formula>
    </cfRule>
    <cfRule type="cellIs" priority="464" dxfId="2" operator="greaterThan" stopIfTrue="1">
      <formula>50</formula>
    </cfRule>
  </conditionalFormatting>
  <conditionalFormatting sqref="G8">
    <cfRule type="cellIs" priority="461" dxfId="5" operator="greaterThanOrEqual" stopIfTrue="1">
      <formula>5001</formula>
    </cfRule>
  </conditionalFormatting>
  <conditionalFormatting sqref="AE8">
    <cfRule type="cellIs" priority="458" dxfId="0" operator="greaterThan" stopIfTrue="1">
      <formula>5000</formula>
    </cfRule>
    <cfRule type="cellIs" priority="459" dxfId="1" operator="greaterThan" stopIfTrue="1">
      <formula>1000</formula>
    </cfRule>
    <cfRule type="cellIs" priority="460" dxfId="2" operator="greaterThan" stopIfTrue="1">
      <formula>50</formula>
    </cfRule>
  </conditionalFormatting>
  <conditionalFormatting sqref="G21">
    <cfRule type="cellIs" priority="455" dxfId="0" operator="greaterThan" stopIfTrue="1">
      <formula>5000</formula>
    </cfRule>
    <cfRule type="cellIs" priority="456" dxfId="1" operator="greaterThan" stopIfTrue="1">
      <formula>1000</formula>
    </cfRule>
    <cfRule type="cellIs" priority="457" dxfId="2" operator="greaterThan" stopIfTrue="1">
      <formula>50</formula>
    </cfRule>
  </conditionalFormatting>
  <conditionalFormatting sqref="G25">
    <cfRule type="cellIs" priority="452" dxfId="2" operator="greaterThan" stopIfTrue="1">
      <formula>2</formula>
    </cfRule>
    <cfRule type="cellIs" priority="453" dxfId="1" operator="greaterThan" stopIfTrue="1">
      <formula>100</formula>
    </cfRule>
    <cfRule type="cellIs" priority="454" dxfId="0" operator="greaterThan" stopIfTrue="1">
      <formula>400</formula>
    </cfRule>
  </conditionalFormatting>
  <conditionalFormatting sqref="AE21">
    <cfRule type="cellIs" priority="449" dxfId="0" operator="greaterThan" stopIfTrue="1">
      <formula>5000</formula>
    </cfRule>
    <cfRule type="cellIs" priority="450" dxfId="1" operator="greaterThan" stopIfTrue="1">
      <formula>1000</formula>
    </cfRule>
    <cfRule type="cellIs" priority="451" dxfId="2" operator="greaterThan" stopIfTrue="1">
      <formula>50</formula>
    </cfRule>
  </conditionalFormatting>
  <conditionalFormatting sqref="G36">
    <cfRule type="cellIs" priority="446" dxfId="0" operator="greaterThan" stopIfTrue="1">
      <formula>5000</formula>
    </cfRule>
    <cfRule type="cellIs" priority="447" dxfId="1" operator="greaterThan" stopIfTrue="1">
      <formula>1000</formula>
    </cfRule>
    <cfRule type="cellIs" priority="448" dxfId="2" operator="greaterThan" stopIfTrue="1">
      <formula>50</formula>
    </cfRule>
  </conditionalFormatting>
  <conditionalFormatting sqref="S36">
    <cfRule type="cellIs" priority="443" dxfId="0" operator="greaterThan" stopIfTrue="1">
      <formula>5000</formula>
    </cfRule>
    <cfRule type="cellIs" priority="444" dxfId="1" operator="greaterThan" stopIfTrue="1">
      <formula>1000</formula>
    </cfRule>
    <cfRule type="cellIs" priority="445" dxfId="2" operator="greaterThan" stopIfTrue="1">
      <formula>50</formula>
    </cfRule>
  </conditionalFormatting>
  <conditionalFormatting sqref="S40">
    <cfRule type="cellIs" priority="440" dxfId="2" operator="greaterThan" stopIfTrue="1">
      <formula>2</formula>
    </cfRule>
    <cfRule type="cellIs" priority="441" dxfId="1" operator="greaterThan" stopIfTrue="1">
      <formula>100</formula>
    </cfRule>
    <cfRule type="cellIs" priority="442" dxfId="0" operator="greaterThan" stopIfTrue="1">
      <formula>400</formula>
    </cfRule>
  </conditionalFormatting>
  <conditionalFormatting sqref="AE36">
    <cfRule type="cellIs" priority="437" dxfId="0" operator="greaterThan" stopIfTrue="1">
      <formula>5000</formula>
    </cfRule>
    <cfRule type="cellIs" priority="438" dxfId="1" operator="greaterThan" stopIfTrue="1">
      <formula>1000</formula>
    </cfRule>
    <cfRule type="cellIs" priority="439" dxfId="2" operator="greaterThan" stopIfTrue="1">
      <formula>50</formula>
    </cfRule>
  </conditionalFormatting>
  <conditionalFormatting sqref="AE40">
    <cfRule type="cellIs" priority="434" dxfId="2" operator="greaterThan" stopIfTrue="1">
      <formula>2</formula>
    </cfRule>
    <cfRule type="cellIs" priority="435" dxfId="1" operator="greaterThan" stopIfTrue="1">
      <formula>100</formula>
    </cfRule>
    <cfRule type="cellIs" priority="436" dxfId="0" operator="greaterThan" stopIfTrue="1">
      <formula>400</formula>
    </cfRule>
  </conditionalFormatting>
  <conditionalFormatting sqref="G53">
    <cfRule type="cellIs" priority="431" dxfId="2" operator="greaterThan" stopIfTrue="1">
      <formula>2</formula>
    </cfRule>
    <cfRule type="cellIs" priority="432" dxfId="1" operator="greaterThan" stopIfTrue="1">
      <formula>100</formula>
    </cfRule>
    <cfRule type="cellIs" priority="433" dxfId="0" operator="greaterThan" stopIfTrue="1">
      <formula>400</formula>
    </cfRule>
  </conditionalFormatting>
  <conditionalFormatting sqref="S49">
    <cfRule type="cellIs" priority="428" dxfId="0" operator="greaterThan" stopIfTrue="1">
      <formula>5000</formula>
    </cfRule>
    <cfRule type="cellIs" priority="429" dxfId="1" operator="greaterThan" stopIfTrue="1">
      <formula>1000</formula>
    </cfRule>
    <cfRule type="cellIs" priority="430" dxfId="2" operator="greaterThan" stopIfTrue="1">
      <formula>50</formula>
    </cfRule>
  </conditionalFormatting>
  <conditionalFormatting sqref="S53">
    <cfRule type="cellIs" priority="425" dxfId="2" operator="greaterThan" stopIfTrue="1">
      <formula>2</formula>
    </cfRule>
    <cfRule type="cellIs" priority="426" dxfId="1" operator="greaterThan" stopIfTrue="1">
      <formula>100</formula>
    </cfRule>
    <cfRule type="cellIs" priority="427" dxfId="0" operator="greaterThan" stopIfTrue="1">
      <formula>400</formula>
    </cfRule>
  </conditionalFormatting>
  <conditionalFormatting sqref="AE48">
    <cfRule type="cellIs" priority="424" dxfId="0" operator="greaterThan" stopIfTrue="1">
      <formula>25</formula>
    </cfRule>
  </conditionalFormatting>
  <conditionalFormatting sqref="AE49">
    <cfRule type="cellIs" priority="421" dxfId="0" operator="greaterThan" stopIfTrue="1">
      <formula>5000</formula>
    </cfRule>
    <cfRule type="cellIs" priority="422" dxfId="1" operator="greaterThan" stopIfTrue="1">
      <formula>1000</formula>
    </cfRule>
    <cfRule type="cellIs" priority="423" dxfId="2" operator="greaterThan" stopIfTrue="1">
      <formula>50</formula>
    </cfRule>
  </conditionalFormatting>
  <conditionalFormatting sqref="AE53">
    <cfRule type="cellIs" priority="418" dxfId="2" operator="greaterThan" stopIfTrue="1">
      <formula>2</formula>
    </cfRule>
    <cfRule type="cellIs" priority="419" dxfId="1" operator="greaterThan" stopIfTrue="1">
      <formula>100</formula>
    </cfRule>
    <cfRule type="cellIs" priority="420" dxfId="0" operator="greaterThan" stopIfTrue="1">
      <formula>400</formula>
    </cfRule>
  </conditionalFormatting>
  <conditionalFormatting sqref="AT7">
    <cfRule type="cellIs" priority="417" dxfId="0" operator="greaterThan" stopIfTrue="1">
      <formula>25</formula>
    </cfRule>
  </conditionalFormatting>
  <conditionalFormatting sqref="AT8">
    <cfRule type="cellIs" priority="414" dxfId="0" operator="greaterThan" stopIfTrue="1">
      <formula>5000</formula>
    </cfRule>
    <cfRule type="cellIs" priority="415" dxfId="1" operator="greaterThan" stopIfTrue="1">
      <formula>1000</formula>
    </cfRule>
    <cfRule type="cellIs" priority="416" dxfId="2" operator="greaterThan" stopIfTrue="1">
      <formula>50</formula>
    </cfRule>
  </conditionalFormatting>
  <conditionalFormatting sqref="AT12">
    <cfRule type="cellIs" priority="410" dxfId="2" operator="greaterThan" stopIfTrue="1">
      <formula>2</formula>
    </cfRule>
    <cfRule type="cellIs" priority="411" dxfId="1" operator="greaterThan" stopIfTrue="1">
      <formula>100</formula>
    </cfRule>
    <cfRule type="cellIs" priority="412" dxfId="0" operator="greaterThan" stopIfTrue="1">
      <formula>400</formula>
    </cfRule>
  </conditionalFormatting>
  <conditionalFormatting sqref="BF8">
    <cfRule type="cellIs" priority="407" dxfId="0" operator="greaterThan" stopIfTrue="1">
      <formula>5000</formula>
    </cfRule>
    <cfRule type="cellIs" priority="408" dxfId="1" operator="greaterThan" stopIfTrue="1">
      <formula>1000</formula>
    </cfRule>
    <cfRule type="cellIs" priority="409" dxfId="2" operator="greaterThan" stopIfTrue="1">
      <formula>50</formula>
    </cfRule>
  </conditionalFormatting>
  <conditionalFormatting sqref="BF12">
    <cfRule type="cellIs" priority="403" dxfId="2" operator="greaterThan" stopIfTrue="1">
      <formula>2</formula>
    </cfRule>
    <cfRule type="cellIs" priority="404" dxfId="1" operator="greaterThan" stopIfTrue="1">
      <formula>100</formula>
    </cfRule>
    <cfRule type="cellIs" priority="405" dxfId="0" operator="greaterThan" stopIfTrue="1">
      <formula>400</formula>
    </cfRule>
  </conditionalFormatting>
  <conditionalFormatting sqref="BR8">
    <cfRule type="cellIs" priority="400" dxfId="0" operator="greaterThan" stopIfTrue="1">
      <formula>5000</formula>
    </cfRule>
    <cfRule type="cellIs" priority="401" dxfId="1" operator="greaterThan" stopIfTrue="1">
      <formula>1000</formula>
    </cfRule>
    <cfRule type="cellIs" priority="402" dxfId="2" operator="greaterThan" stopIfTrue="1">
      <formula>50</formula>
    </cfRule>
  </conditionalFormatting>
  <conditionalFormatting sqref="BR12">
    <cfRule type="cellIs" priority="396" dxfId="2" operator="greaterThan" stopIfTrue="1">
      <formula>2</formula>
    </cfRule>
    <cfRule type="cellIs" priority="397" dxfId="1" operator="greaterThan" stopIfTrue="1">
      <formula>100</formula>
    </cfRule>
    <cfRule type="cellIs" priority="398" dxfId="0" operator="greaterThan" stopIfTrue="1">
      <formula>400</formula>
    </cfRule>
  </conditionalFormatting>
  <conditionalFormatting sqref="AT21">
    <cfRule type="cellIs" priority="393" dxfId="0" operator="greaterThan" stopIfTrue="1">
      <formula>5000</formula>
    </cfRule>
    <cfRule type="cellIs" priority="394" dxfId="1" operator="greaterThan" stopIfTrue="1">
      <formula>1000</formula>
    </cfRule>
    <cfRule type="cellIs" priority="395" dxfId="2" operator="greaterThan" stopIfTrue="1">
      <formula>50</formula>
    </cfRule>
  </conditionalFormatting>
  <conditionalFormatting sqref="AT25">
    <cfRule type="cellIs" priority="389" dxfId="2" operator="between" stopIfTrue="1">
      <formula>2</formula>
      <formula>100</formula>
    </cfRule>
    <cfRule type="cellIs" priority="390" dxfId="1" operator="between" stopIfTrue="1">
      <formula>100</formula>
      <formula>400</formula>
    </cfRule>
    <cfRule type="cellIs" priority="391" dxfId="0" operator="between" stopIfTrue="1">
      <formula>400</formula>
      <formula>1000</formula>
    </cfRule>
  </conditionalFormatting>
  <conditionalFormatting sqref="AT20">
    <cfRule type="cellIs" priority="388" dxfId="0" operator="greaterThan" stopIfTrue="1">
      <formula>25</formula>
    </cfRule>
  </conditionalFormatting>
  <conditionalFormatting sqref="BF21">
    <cfRule type="cellIs" priority="385" dxfId="0" operator="greaterThan" stopIfTrue="1">
      <formula>5000</formula>
    </cfRule>
    <cfRule type="cellIs" priority="386" dxfId="1" operator="greaterThan" stopIfTrue="1">
      <formula>1000</formula>
    </cfRule>
    <cfRule type="cellIs" priority="387" dxfId="2" operator="greaterThan" stopIfTrue="1">
      <formula>50</formula>
    </cfRule>
  </conditionalFormatting>
  <conditionalFormatting sqref="BF25">
    <cfRule type="cellIs" priority="381" dxfId="2" operator="between" stopIfTrue="1">
      <formula>2</formula>
      <formula>100</formula>
    </cfRule>
    <cfRule type="cellIs" priority="382" dxfId="1" operator="between" stopIfTrue="1">
      <formula>100</formula>
      <formula>400</formula>
    </cfRule>
    <cfRule type="cellIs" priority="383" dxfId="0" operator="between" stopIfTrue="1">
      <formula>400</formula>
      <formula>1000</formula>
    </cfRule>
  </conditionalFormatting>
  <conditionalFormatting sqref="BR21">
    <cfRule type="cellIs" priority="378" dxfId="0" operator="greaterThan" stopIfTrue="1">
      <formula>5000</formula>
    </cfRule>
    <cfRule type="cellIs" priority="379" dxfId="1" operator="greaterThan" stopIfTrue="1">
      <formula>1000</formula>
    </cfRule>
    <cfRule type="cellIs" priority="380" dxfId="2" operator="greaterThan" stopIfTrue="1">
      <formula>50</formula>
    </cfRule>
  </conditionalFormatting>
  <conditionalFormatting sqref="BR25">
    <cfRule type="cellIs" priority="374" dxfId="2" operator="greaterThan" stopIfTrue="1">
      <formula>2</formula>
    </cfRule>
    <cfRule type="cellIs" priority="375" dxfId="1" operator="greaterThan" stopIfTrue="1">
      <formula>100</formula>
    </cfRule>
    <cfRule type="cellIs" priority="376" dxfId="0" operator="greaterThan" stopIfTrue="1">
      <formula>400</formula>
    </cfRule>
  </conditionalFormatting>
  <conditionalFormatting sqref="AE12">
    <cfRule type="cellIs" priority="364" dxfId="2" operator="greaterThan" stopIfTrue="1">
      <formula>2</formula>
    </cfRule>
    <cfRule type="cellIs" priority="365" dxfId="1" operator="greaterThan" stopIfTrue="1">
      <formula>100</formula>
    </cfRule>
    <cfRule type="cellIs" priority="366" dxfId="0" operator="greaterThan" stopIfTrue="1">
      <formula>400</formula>
    </cfRule>
  </conditionalFormatting>
  <conditionalFormatting sqref="AE25">
    <cfRule type="cellIs" priority="361" dxfId="2" operator="greaterThan" stopIfTrue="1">
      <formula>2</formula>
    </cfRule>
    <cfRule type="cellIs" priority="362" dxfId="1" operator="greaterThan" stopIfTrue="1">
      <formula>100</formula>
    </cfRule>
    <cfRule type="cellIs" priority="363" dxfId="0" operator="greaterThan" stopIfTrue="1">
      <formula>400</formula>
    </cfRule>
  </conditionalFormatting>
  <conditionalFormatting sqref="BN21">
    <cfRule type="cellIs" priority="358" dxfId="0" operator="greaterThan" stopIfTrue="1">
      <formula>5000</formula>
    </cfRule>
    <cfRule type="cellIs" priority="359" dxfId="1" operator="greaterThan" stopIfTrue="1">
      <formula>1000</formula>
    </cfRule>
    <cfRule type="cellIs" priority="360" dxfId="2" operator="greaterThan" stopIfTrue="1">
      <formula>50</formula>
    </cfRule>
  </conditionalFormatting>
  <conditionalFormatting sqref="I8">
    <cfRule type="cellIs" priority="355" dxfId="0" operator="greaterThan" stopIfTrue="1">
      <formula>5000</formula>
    </cfRule>
    <cfRule type="cellIs" priority="356" dxfId="1" operator="greaterThan" stopIfTrue="1">
      <formula>1000</formula>
    </cfRule>
    <cfRule type="cellIs" priority="357" dxfId="2" operator="greaterThan" stopIfTrue="1">
      <formula>50</formula>
    </cfRule>
  </conditionalFormatting>
  <conditionalFormatting sqref="I8">
    <cfRule type="cellIs" priority="354" dxfId="5" operator="greaterThanOrEqual" stopIfTrue="1">
      <formula>5001</formula>
    </cfRule>
  </conditionalFormatting>
  <conditionalFormatting sqref="U8">
    <cfRule type="cellIs" priority="351" dxfId="0" operator="greaterThan" stopIfTrue="1">
      <formula>5000</formula>
    </cfRule>
    <cfRule type="cellIs" priority="352" dxfId="1" operator="greaterThan" stopIfTrue="1">
      <formula>1000</formula>
    </cfRule>
    <cfRule type="cellIs" priority="353" dxfId="2" operator="greaterThan" stopIfTrue="1">
      <formula>50</formula>
    </cfRule>
  </conditionalFormatting>
  <conditionalFormatting sqref="U12">
    <cfRule type="cellIs" priority="348" dxfId="2" operator="greaterThan" stopIfTrue="1">
      <formula>2</formula>
    </cfRule>
    <cfRule type="cellIs" priority="349" dxfId="1" operator="greaterThan" stopIfTrue="1">
      <formula>100</formula>
    </cfRule>
    <cfRule type="cellIs" priority="350" dxfId="0" operator="greaterThan" stopIfTrue="1">
      <formula>400</formula>
    </cfRule>
  </conditionalFormatting>
  <conditionalFormatting sqref="AG8">
    <cfRule type="cellIs" priority="345" dxfId="0" operator="greaterThan" stopIfTrue="1">
      <formula>5000</formula>
    </cfRule>
    <cfRule type="cellIs" priority="346" dxfId="1" operator="greaterThan" stopIfTrue="1">
      <formula>1000</formula>
    </cfRule>
    <cfRule type="cellIs" priority="347" dxfId="2" operator="greaterThan" stopIfTrue="1">
      <formula>50</formula>
    </cfRule>
  </conditionalFormatting>
  <conditionalFormatting sqref="AG12">
    <cfRule type="cellIs" priority="342" dxfId="2" operator="greaterThan" stopIfTrue="1">
      <formula>2</formula>
    </cfRule>
    <cfRule type="cellIs" priority="343" dxfId="1" operator="greaterThan" stopIfTrue="1">
      <formula>100</formula>
    </cfRule>
    <cfRule type="cellIs" priority="344" dxfId="0" operator="greaterThan" stopIfTrue="1">
      <formula>400</formula>
    </cfRule>
  </conditionalFormatting>
  <conditionalFormatting sqref="I21">
    <cfRule type="cellIs" priority="339" dxfId="0" operator="greaterThan" stopIfTrue="1">
      <formula>5000</formula>
    </cfRule>
    <cfRule type="cellIs" priority="340" dxfId="1" operator="greaterThan" stopIfTrue="1">
      <formula>1000</formula>
    </cfRule>
    <cfRule type="cellIs" priority="341" dxfId="2" operator="greaterThan" stopIfTrue="1">
      <formula>50</formula>
    </cfRule>
  </conditionalFormatting>
  <conditionalFormatting sqref="I25">
    <cfRule type="cellIs" priority="336" dxfId="2" operator="greaterThan" stopIfTrue="1">
      <formula>2</formula>
    </cfRule>
    <cfRule type="cellIs" priority="337" dxfId="1" operator="greaterThan" stopIfTrue="1">
      <formula>100</formula>
    </cfRule>
    <cfRule type="cellIs" priority="338" dxfId="0" operator="greaterThan" stopIfTrue="1">
      <formula>400</formula>
    </cfRule>
  </conditionalFormatting>
  <conditionalFormatting sqref="U21">
    <cfRule type="cellIs" priority="333" dxfId="0" operator="greaterThan" stopIfTrue="1">
      <formula>5000</formula>
    </cfRule>
    <cfRule type="cellIs" priority="334" dxfId="1" operator="greaterThan" stopIfTrue="1">
      <formula>1000</formula>
    </cfRule>
    <cfRule type="cellIs" priority="335" dxfId="2" operator="greaterThan" stopIfTrue="1">
      <formula>50</formula>
    </cfRule>
  </conditionalFormatting>
  <conditionalFormatting sqref="U25">
    <cfRule type="cellIs" priority="330" dxfId="2" operator="greaterThan" stopIfTrue="1">
      <formula>2</formula>
    </cfRule>
    <cfRule type="cellIs" priority="331" dxfId="1" operator="greaterThan" stopIfTrue="1">
      <formula>100</formula>
    </cfRule>
    <cfRule type="cellIs" priority="332" dxfId="0" operator="greaterThan" stopIfTrue="1">
      <formula>400</formula>
    </cfRule>
  </conditionalFormatting>
  <conditionalFormatting sqref="AG21">
    <cfRule type="cellIs" priority="327" dxfId="0" operator="greaterThan" stopIfTrue="1">
      <formula>5000</formula>
    </cfRule>
    <cfRule type="cellIs" priority="328" dxfId="1" operator="greaterThan" stopIfTrue="1">
      <formula>1000</formula>
    </cfRule>
    <cfRule type="cellIs" priority="329" dxfId="2" operator="greaterThan" stopIfTrue="1">
      <formula>50</formula>
    </cfRule>
  </conditionalFormatting>
  <conditionalFormatting sqref="AG25">
    <cfRule type="cellIs" priority="324" dxfId="2" operator="greaterThan" stopIfTrue="1">
      <formula>2</formula>
    </cfRule>
    <cfRule type="cellIs" priority="325" dxfId="1" operator="greaterThan" stopIfTrue="1">
      <formula>100</formula>
    </cfRule>
    <cfRule type="cellIs" priority="326" dxfId="0" operator="greaterThan" stopIfTrue="1">
      <formula>400</formula>
    </cfRule>
  </conditionalFormatting>
  <conditionalFormatting sqref="I36">
    <cfRule type="cellIs" priority="321" dxfId="0" operator="greaterThan" stopIfTrue="1">
      <formula>5000</formula>
    </cfRule>
    <cfRule type="cellIs" priority="322" dxfId="1" operator="greaterThan" stopIfTrue="1">
      <formula>1000</formula>
    </cfRule>
    <cfRule type="cellIs" priority="323" dxfId="2" operator="greaterThan" stopIfTrue="1">
      <formula>50</formula>
    </cfRule>
  </conditionalFormatting>
  <conditionalFormatting sqref="I40">
    <cfRule type="cellIs" priority="318" dxfId="2" operator="greaterThan" stopIfTrue="1">
      <formula>2</formula>
    </cfRule>
    <cfRule type="cellIs" priority="319" dxfId="1" operator="greaterThan" stopIfTrue="1">
      <formula>100</formula>
    </cfRule>
    <cfRule type="cellIs" priority="320" dxfId="0" operator="greaterThan" stopIfTrue="1">
      <formula>400</formula>
    </cfRule>
  </conditionalFormatting>
  <conditionalFormatting sqref="U36">
    <cfRule type="cellIs" priority="315" dxfId="0" operator="greaterThan" stopIfTrue="1">
      <formula>5000</formula>
    </cfRule>
    <cfRule type="cellIs" priority="316" dxfId="1" operator="greaterThan" stopIfTrue="1">
      <formula>1000</formula>
    </cfRule>
    <cfRule type="cellIs" priority="317" dxfId="2" operator="greaterThan" stopIfTrue="1">
      <formula>50</formula>
    </cfRule>
  </conditionalFormatting>
  <conditionalFormatting sqref="U40">
    <cfRule type="cellIs" priority="312" dxfId="2" operator="greaterThan" stopIfTrue="1">
      <formula>2</formula>
    </cfRule>
    <cfRule type="cellIs" priority="313" dxfId="1" operator="greaterThan" stopIfTrue="1">
      <formula>100</formula>
    </cfRule>
    <cfRule type="cellIs" priority="314" dxfId="0" operator="greaterThan" stopIfTrue="1">
      <formula>400</formula>
    </cfRule>
  </conditionalFormatting>
  <conditionalFormatting sqref="AG36">
    <cfRule type="cellIs" priority="309" dxfId="0" operator="greaterThan" stopIfTrue="1">
      <formula>5000</formula>
    </cfRule>
    <cfRule type="cellIs" priority="310" dxfId="1" operator="greaterThan" stopIfTrue="1">
      <formula>1000</formula>
    </cfRule>
    <cfRule type="cellIs" priority="311" dxfId="2" operator="greaterThan" stopIfTrue="1">
      <formula>50</formula>
    </cfRule>
  </conditionalFormatting>
  <conditionalFormatting sqref="AG40">
    <cfRule type="cellIs" priority="306" dxfId="2" operator="greaterThan" stopIfTrue="1">
      <formula>2</formula>
    </cfRule>
    <cfRule type="cellIs" priority="307" dxfId="1" operator="greaterThan" stopIfTrue="1">
      <formula>100</formula>
    </cfRule>
    <cfRule type="cellIs" priority="308" dxfId="0" operator="greaterThan" stopIfTrue="1">
      <formula>400</formula>
    </cfRule>
  </conditionalFormatting>
  <conditionalFormatting sqref="I49">
    <cfRule type="cellIs" priority="303" dxfId="0" operator="greaterThan" stopIfTrue="1">
      <formula>5000</formula>
    </cfRule>
    <cfRule type="cellIs" priority="304" dxfId="1" operator="greaterThan" stopIfTrue="1">
      <formula>1000</formula>
    </cfRule>
    <cfRule type="cellIs" priority="305" dxfId="2" operator="greaterThan" stopIfTrue="1">
      <formula>50</formula>
    </cfRule>
  </conditionalFormatting>
  <conditionalFormatting sqref="I53">
    <cfRule type="cellIs" priority="300" dxfId="2" operator="greaterThan" stopIfTrue="1">
      <formula>2</formula>
    </cfRule>
    <cfRule type="cellIs" priority="301" dxfId="1" operator="greaterThan" stopIfTrue="1">
      <formula>100</formula>
    </cfRule>
    <cfRule type="cellIs" priority="302" dxfId="0" operator="greaterThan" stopIfTrue="1">
      <formula>400</formula>
    </cfRule>
  </conditionalFormatting>
  <conditionalFormatting sqref="U48">
    <cfRule type="cellIs" priority="299" dxfId="0" operator="greaterThan" stopIfTrue="1">
      <formula>25</formula>
    </cfRule>
  </conditionalFormatting>
  <conditionalFormatting sqref="U49">
    <cfRule type="cellIs" priority="296" dxfId="0" operator="greaterThan" stopIfTrue="1">
      <formula>5000</formula>
    </cfRule>
    <cfRule type="cellIs" priority="297" dxfId="1" operator="greaterThan" stopIfTrue="1">
      <formula>1000</formula>
    </cfRule>
    <cfRule type="cellIs" priority="298" dxfId="2" operator="greaterThan" stopIfTrue="1">
      <formula>50</formula>
    </cfRule>
  </conditionalFormatting>
  <conditionalFormatting sqref="U53">
    <cfRule type="cellIs" priority="293" dxfId="2" operator="greaterThan" stopIfTrue="1">
      <formula>2</formula>
    </cfRule>
    <cfRule type="cellIs" priority="294" dxfId="1" operator="greaterThan" stopIfTrue="1">
      <formula>100</formula>
    </cfRule>
    <cfRule type="cellIs" priority="295" dxfId="0" operator="greaterThan" stopIfTrue="1">
      <formula>400</formula>
    </cfRule>
  </conditionalFormatting>
  <conditionalFormatting sqref="AG49">
    <cfRule type="cellIs" priority="290" dxfId="0" operator="greaterThan" stopIfTrue="1">
      <formula>5000</formula>
    </cfRule>
    <cfRule type="cellIs" priority="291" dxfId="1" operator="greaterThan" stopIfTrue="1">
      <formula>1000</formula>
    </cfRule>
    <cfRule type="cellIs" priority="292" dxfId="2" operator="greaterThan" stopIfTrue="1">
      <formula>50</formula>
    </cfRule>
  </conditionalFormatting>
  <conditionalFormatting sqref="AG53">
    <cfRule type="cellIs" priority="287" dxfId="2" operator="greaterThan" stopIfTrue="1">
      <formula>2</formula>
    </cfRule>
    <cfRule type="cellIs" priority="288" dxfId="1" operator="greaterThan" stopIfTrue="1">
      <formula>100</formula>
    </cfRule>
    <cfRule type="cellIs" priority="289" dxfId="0" operator="greaterThan" stopIfTrue="1">
      <formula>400</formula>
    </cfRule>
  </conditionalFormatting>
  <conditionalFormatting sqref="AV8">
    <cfRule type="cellIs" priority="284" dxfId="0" operator="greaterThan" stopIfTrue="1">
      <formula>5000</formula>
    </cfRule>
    <cfRule type="cellIs" priority="285" dxfId="1" operator="greaterThan" stopIfTrue="1">
      <formula>1000</formula>
    </cfRule>
    <cfRule type="cellIs" priority="286" dxfId="2" operator="greaterThan" stopIfTrue="1">
      <formula>50</formula>
    </cfRule>
  </conditionalFormatting>
  <conditionalFormatting sqref="AV12">
    <cfRule type="cellIs" priority="281" dxfId="2" operator="greaterThan" stopIfTrue="1">
      <formula>2</formula>
    </cfRule>
    <cfRule type="cellIs" priority="282" dxfId="1" operator="greaterThan" stopIfTrue="1">
      <formula>100</formula>
    </cfRule>
    <cfRule type="cellIs" priority="283" dxfId="0" operator="greaterThan" stopIfTrue="1">
      <formula>400</formula>
    </cfRule>
  </conditionalFormatting>
  <conditionalFormatting sqref="BH7">
    <cfRule type="cellIs" priority="280" dxfId="0" operator="greaterThan" stopIfTrue="1">
      <formula>25</formula>
    </cfRule>
  </conditionalFormatting>
  <conditionalFormatting sqref="BH8">
    <cfRule type="cellIs" priority="277" dxfId="0" operator="greaterThan" stopIfTrue="1">
      <formula>5000</formula>
    </cfRule>
    <cfRule type="cellIs" priority="278" dxfId="1" operator="greaterThan" stopIfTrue="1">
      <formula>1000</formula>
    </cfRule>
    <cfRule type="cellIs" priority="279" dxfId="2" operator="greaterThan" stopIfTrue="1">
      <formula>50</formula>
    </cfRule>
  </conditionalFormatting>
  <conditionalFormatting sqref="BH12">
    <cfRule type="cellIs" priority="273" dxfId="2" operator="greaterThan" stopIfTrue="1">
      <formula>2</formula>
    </cfRule>
    <cfRule type="cellIs" priority="274" dxfId="1" operator="greaterThan" stopIfTrue="1">
      <formula>100</formula>
    </cfRule>
    <cfRule type="cellIs" priority="275" dxfId="0" operator="greaterThan" stopIfTrue="1">
      <formula>400</formula>
    </cfRule>
  </conditionalFormatting>
  <conditionalFormatting sqref="BT8">
    <cfRule type="cellIs" priority="270" dxfId="0" operator="greaterThan" stopIfTrue="1">
      <formula>5000</formula>
    </cfRule>
    <cfRule type="cellIs" priority="271" dxfId="1" operator="greaterThan" stopIfTrue="1">
      <formula>1000</formula>
    </cfRule>
    <cfRule type="cellIs" priority="272" dxfId="2" operator="greaterThan" stopIfTrue="1">
      <formula>50</formula>
    </cfRule>
  </conditionalFormatting>
  <conditionalFormatting sqref="BT12">
    <cfRule type="cellIs" priority="266" dxfId="2" operator="greaterThan" stopIfTrue="1">
      <formula>2</formula>
    </cfRule>
    <cfRule type="cellIs" priority="267" dxfId="1" operator="greaterThan" stopIfTrue="1">
      <formula>100</formula>
    </cfRule>
    <cfRule type="cellIs" priority="268" dxfId="0" operator="greaterThan" stopIfTrue="1">
      <formula>400</formula>
    </cfRule>
  </conditionalFormatting>
  <conditionalFormatting sqref="AV21">
    <cfRule type="cellIs" priority="263" dxfId="0" operator="greaterThan" stopIfTrue="1">
      <formula>5000</formula>
    </cfRule>
    <cfRule type="cellIs" priority="264" dxfId="1" operator="greaterThan" stopIfTrue="1">
      <formula>1000</formula>
    </cfRule>
    <cfRule type="cellIs" priority="265" dxfId="2" operator="greaterThan" stopIfTrue="1">
      <formula>50</formula>
    </cfRule>
  </conditionalFormatting>
  <conditionalFormatting sqref="BH21">
    <cfRule type="cellIs" priority="259" dxfId="0" operator="greaterThan" stopIfTrue="1">
      <formula>5000</formula>
    </cfRule>
    <cfRule type="cellIs" priority="260" dxfId="1" operator="greaterThan" stopIfTrue="1">
      <formula>1000</formula>
    </cfRule>
    <cfRule type="cellIs" priority="261" dxfId="2" operator="greaterThan" stopIfTrue="1">
      <formula>50</formula>
    </cfRule>
  </conditionalFormatting>
  <conditionalFormatting sqref="BH25">
    <cfRule type="cellIs" priority="255" dxfId="2" operator="greaterThan" stopIfTrue="1">
      <formula>2</formula>
    </cfRule>
    <cfRule type="cellIs" priority="256" dxfId="1" operator="greaterThan" stopIfTrue="1">
      <formula>100</formula>
    </cfRule>
    <cfRule type="cellIs" priority="257" dxfId="0" operator="greaterThan" stopIfTrue="1">
      <formula>400</formula>
    </cfRule>
  </conditionalFormatting>
  <conditionalFormatting sqref="BT21">
    <cfRule type="cellIs" priority="252" dxfId="0" operator="greaterThan" stopIfTrue="1">
      <formula>5000</formula>
    </cfRule>
    <cfRule type="cellIs" priority="253" dxfId="1" operator="greaterThan" stopIfTrue="1">
      <formula>1000</formula>
    </cfRule>
    <cfRule type="cellIs" priority="254" dxfId="2" operator="greaterThan" stopIfTrue="1">
      <formula>50</formula>
    </cfRule>
  </conditionalFormatting>
  <conditionalFormatting sqref="BT25">
    <cfRule type="cellIs" priority="248" dxfId="2" operator="greaterThan" stopIfTrue="1">
      <formula>2</formula>
    </cfRule>
    <cfRule type="cellIs" priority="249" dxfId="1" operator="greaterThan" stopIfTrue="1">
      <formula>100</formula>
    </cfRule>
    <cfRule type="cellIs" priority="250" dxfId="0" operator="greaterThan" stopIfTrue="1">
      <formula>400</formula>
    </cfRule>
  </conditionalFormatting>
  <conditionalFormatting sqref="G12">
    <cfRule type="cellIs" priority="238" dxfId="2" operator="between" stopIfTrue="1">
      <formula>2</formula>
      <formula>100</formula>
    </cfRule>
    <cfRule type="cellIs" priority="239" dxfId="1" operator="between" stopIfTrue="1">
      <formula>100</formula>
      <formula>400</formula>
    </cfRule>
    <cfRule type="cellIs" priority="240" dxfId="0" operator="between" stopIfTrue="1">
      <formula>400</formula>
      <formula>1000</formula>
    </cfRule>
  </conditionalFormatting>
  <conditionalFormatting sqref="I12">
    <cfRule type="cellIs" priority="235" dxfId="2" operator="between" stopIfTrue="1">
      <formula>2</formula>
      <formula>100</formula>
    </cfRule>
    <cfRule type="cellIs" priority="236" dxfId="1" operator="between" stopIfTrue="1">
      <formula>100</formula>
      <formula>400</formula>
    </cfRule>
    <cfRule type="cellIs" priority="237" dxfId="0" operator="between" stopIfTrue="1">
      <formula>400</formula>
      <formula>1000</formula>
    </cfRule>
  </conditionalFormatting>
  <conditionalFormatting sqref="AV25">
    <cfRule type="cellIs" priority="232" dxfId="2" operator="between" stopIfTrue="1">
      <formula>2</formula>
      <formula>100</formula>
    </cfRule>
    <cfRule type="cellIs" priority="233" dxfId="1" operator="between" stopIfTrue="1">
      <formula>100</formula>
      <formula>400</formula>
    </cfRule>
    <cfRule type="cellIs" priority="234" dxfId="0" operator="between" stopIfTrue="1">
      <formula>400</formula>
      <formula>1000</formula>
    </cfRule>
  </conditionalFormatting>
  <conditionalFormatting sqref="K8">
    <cfRule type="cellIs" priority="229" dxfId="0" operator="greaterThan" stopIfTrue="1">
      <formula>5000</formula>
    </cfRule>
    <cfRule type="cellIs" priority="230" dxfId="1" operator="greaterThan" stopIfTrue="1">
      <formula>1000</formula>
    </cfRule>
    <cfRule type="cellIs" priority="231" dxfId="2" operator="greaterThan" stopIfTrue="1">
      <formula>50</formula>
    </cfRule>
  </conditionalFormatting>
  <conditionalFormatting sqref="K8">
    <cfRule type="cellIs" priority="228" dxfId="5" operator="greaterThanOrEqual" stopIfTrue="1">
      <formula>5001</formula>
    </cfRule>
  </conditionalFormatting>
  <conditionalFormatting sqref="K12">
    <cfRule type="cellIs" priority="225" dxfId="2" operator="between" stopIfTrue="1">
      <formula>2</formula>
      <formula>100</formula>
    </cfRule>
    <cfRule type="cellIs" priority="226" dxfId="1" operator="between" stopIfTrue="1">
      <formula>100</formula>
      <formula>400</formula>
    </cfRule>
    <cfRule type="cellIs" priority="227" dxfId="0" operator="between" stopIfTrue="1">
      <formula>400</formula>
      <formula>1000</formula>
    </cfRule>
  </conditionalFormatting>
  <conditionalFormatting sqref="W8">
    <cfRule type="cellIs" priority="222" dxfId="0" operator="greaterThan" stopIfTrue="1">
      <formula>5000</formula>
    </cfRule>
    <cfRule type="cellIs" priority="223" dxfId="1" operator="greaterThan" stopIfTrue="1">
      <formula>1000</formula>
    </cfRule>
    <cfRule type="cellIs" priority="224" dxfId="2" operator="greaterThan" stopIfTrue="1">
      <formula>50</formula>
    </cfRule>
  </conditionalFormatting>
  <conditionalFormatting sqref="W8">
    <cfRule type="cellIs" priority="221" dxfId="5" operator="greaterThanOrEqual" stopIfTrue="1">
      <formula>5001</formula>
    </cfRule>
  </conditionalFormatting>
  <conditionalFormatting sqref="W12">
    <cfRule type="cellIs" priority="218" dxfId="2" operator="between" stopIfTrue="1">
      <formula>2</formula>
      <formula>100</formula>
    </cfRule>
    <cfRule type="cellIs" priority="219" dxfId="1" operator="between" stopIfTrue="1">
      <formula>100</formula>
      <formula>400</formula>
    </cfRule>
    <cfRule type="cellIs" priority="220" dxfId="0" operator="between" stopIfTrue="1">
      <formula>400</formula>
      <formula>1000</formula>
    </cfRule>
  </conditionalFormatting>
  <conditionalFormatting sqref="AI8">
    <cfRule type="cellIs" priority="215" dxfId="0" operator="greaterThan" stopIfTrue="1">
      <formula>5000</formula>
    </cfRule>
    <cfRule type="cellIs" priority="216" dxfId="1" operator="greaterThan" stopIfTrue="1">
      <formula>1000</formula>
    </cfRule>
    <cfRule type="cellIs" priority="217" dxfId="2" operator="greaterThan" stopIfTrue="1">
      <formula>50</formula>
    </cfRule>
  </conditionalFormatting>
  <conditionalFormatting sqref="AI8">
    <cfRule type="cellIs" priority="214" dxfId="5" operator="greaterThanOrEqual" stopIfTrue="1">
      <formula>5001</formula>
    </cfRule>
  </conditionalFormatting>
  <conditionalFormatting sqref="AI12">
    <cfRule type="cellIs" priority="211" dxfId="2" operator="between" stopIfTrue="1">
      <formula>2</formula>
      <formula>100</formula>
    </cfRule>
    <cfRule type="cellIs" priority="212" dxfId="1" operator="between" stopIfTrue="1">
      <formula>100</formula>
      <formula>400</formula>
    </cfRule>
    <cfRule type="cellIs" priority="213" dxfId="0" operator="between" stopIfTrue="1">
      <formula>400</formula>
      <formula>1000</formula>
    </cfRule>
  </conditionalFormatting>
  <conditionalFormatting sqref="W21">
    <cfRule type="cellIs" priority="208" dxfId="0" operator="greaterThan" stopIfTrue="1">
      <formula>5000</formula>
    </cfRule>
    <cfRule type="cellIs" priority="209" dxfId="1" operator="greaterThan" stopIfTrue="1">
      <formula>1000</formula>
    </cfRule>
    <cfRule type="cellIs" priority="210" dxfId="2" operator="greaterThan" stopIfTrue="1">
      <formula>50</formula>
    </cfRule>
  </conditionalFormatting>
  <conditionalFormatting sqref="W21">
    <cfRule type="cellIs" priority="207" dxfId="5" operator="greaterThanOrEqual" stopIfTrue="1">
      <formula>5001</formula>
    </cfRule>
  </conditionalFormatting>
  <conditionalFormatting sqref="W25">
    <cfRule type="cellIs" priority="204" dxfId="2" operator="between" stopIfTrue="1">
      <formula>2</formula>
      <formula>100</formula>
    </cfRule>
    <cfRule type="cellIs" priority="205" dxfId="1" operator="between" stopIfTrue="1">
      <formula>100</formula>
      <formula>400</formula>
    </cfRule>
    <cfRule type="cellIs" priority="206" dxfId="0" operator="between" stopIfTrue="1">
      <formula>400</formula>
      <formula>1000</formula>
    </cfRule>
  </conditionalFormatting>
  <conditionalFormatting sqref="AI21">
    <cfRule type="cellIs" priority="201" dxfId="0" operator="greaterThan" stopIfTrue="1">
      <formula>5000</formula>
    </cfRule>
    <cfRule type="cellIs" priority="202" dxfId="1" operator="greaterThan" stopIfTrue="1">
      <formula>1000</formula>
    </cfRule>
    <cfRule type="cellIs" priority="203" dxfId="2" operator="greaterThan" stopIfTrue="1">
      <formula>50</formula>
    </cfRule>
  </conditionalFormatting>
  <conditionalFormatting sqref="AI21">
    <cfRule type="cellIs" priority="200" dxfId="5" operator="greaterThanOrEqual" stopIfTrue="1">
      <formula>5001</formula>
    </cfRule>
  </conditionalFormatting>
  <conditionalFormatting sqref="AI25">
    <cfRule type="cellIs" priority="197" dxfId="2" operator="between" stopIfTrue="1">
      <formula>2</formula>
      <formula>100</formula>
    </cfRule>
    <cfRule type="cellIs" priority="198" dxfId="1" operator="between" stopIfTrue="1">
      <formula>100</formula>
      <formula>400</formula>
    </cfRule>
    <cfRule type="cellIs" priority="199" dxfId="0" operator="between" stopIfTrue="1">
      <formula>400</formula>
      <formula>1000</formula>
    </cfRule>
  </conditionalFormatting>
  <conditionalFormatting sqref="AX8">
    <cfRule type="cellIs" priority="194" dxfId="0" operator="greaterThan" stopIfTrue="1">
      <formula>5000</formula>
    </cfRule>
    <cfRule type="cellIs" priority="195" dxfId="1" operator="greaterThan" stopIfTrue="1">
      <formula>1000</formula>
    </cfRule>
    <cfRule type="cellIs" priority="196" dxfId="2" operator="greaterThan" stopIfTrue="1">
      <formula>50</formula>
    </cfRule>
  </conditionalFormatting>
  <conditionalFormatting sqref="AX8">
    <cfRule type="cellIs" priority="193" dxfId="5" operator="greaterThanOrEqual" stopIfTrue="1">
      <formula>5001</formula>
    </cfRule>
  </conditionalFormatting>
  <conditionalFormatting sqref="AX12">
    <cfRule type="cellIs" priority="190" dxfId="2" operator="between" stopIfTrue="1">
      <formula>2</formula>
      <formula>100</formula>
    </cfRule>
    <cfRule type="cellIs" priority="191" dxfId="1" operator="between" stopIfTrue="1">
      <formula>100</formula>
      <formula>400</formula>
    </cfRule>
    <cfRule type="cellIs" priority="192" dxfId="0" operator="between" stopIfTrue="1">
      <formula>400</formula>
      <formula>1000</formula>
    </cfRule>
  </conditionalFormatting>
  <conditionalFormatting sqref="AX21">
    <cfRule type="cellIs" priority="187" dxfId="0" operator="greaterThan" stopIfTrue="1">
      <formula>5000</formula>
    </cfRule>
    <cfRule type="cellIs" priority="188" dxfId="1" operator="greaterThan" stopIfTrue="1">
      <formula>1000</formula>
    </cfRule>
    <cfRule type="cellIs" priority="189" dxfId="2" operator="greaterThan" stopIfTrue="1">
      <formula>50</formula>
    </cfRule>
  </conditionalFormatting>
  <conditionalFormatting sqref="AX21">
    <cfRule type="cellIs" priority="186" dxfId="5" operator="greaterThanOrEqual" stopIfTrue="1">
      <formula>5001</formula>
    </cfRule>
  </conditionalFormatting>
  <conditionalFormatting sqref="AX25">
    <cfRule type="cellIs" priority="183" dxfId="2" operator="between" stopIfTrue="1">
      <formula>2</formula>
      <formula>100</formula>
    </cfRule>
    <cfRule type="cellIs" priority="184" dxfId="1" operator="between" stopIfTrue="1">
      <formula>100</formula>
      <formula>400</formula>
    </cfRule>
    <cfRule type="cellIs" priority="185" dxfId="0" operator="between" stopIfTrue="1">
      <formula>400</formula>
      <formula>1000</formula>
    </cfRule>
  </conditionalFormatting>
  <conditionalFormatting sqref="BJ8">
    <cfRule type="cellIs" priority="180" dxfId="0" operator="greaterThan" stopIfTrue="1">
      <formula>5000</formula>
    </cfRule>
    <cfRule type="cellIs" priority="181" dxfId="1" operator="greaterThan" stopIfTrue="1">
      <formula>1000</formula>
    </cfRule>
    <cfRule type="cellIs" priority="182" dxfId="2" operator="greaterThan" stopIfTrue="1">
      <formula>50</formula>
    </cfRule>
  </conditionalFormatting>
  <conditionalFormatting sqref="BJ8">
    <cfRule type="cellIs" priority="179" dxfId="5" operator="greaterThanOrEqual" stopIfTrue="1">
      <formula>5001</formula>
    </cfRule>
  </conditionalFormatting>
  <conditionalFormatting sqref="BJ12">
    <cfRule type="cellIs" priority="176" dxfId="2" operator="between" stopIfTrue="1">
      <formula>2</formula>
      <formula>100</formula>
    </cfRule>
    <cfRule type="cellIs" priority="177" dxfId="1" operator="between" stopIfTrue="1">
      <formula>100</formula>
      <formula>400</formula>
    </cfRule>
    <cfRule type="cellIs" priority="178" dxfId="0" operator="between" stopIfTrue="1">
      <formula>400</formula>
      <formula>1000</formula>
    </cfRule>
  </conditionalFormatting>
  <conditionalFormatting sqref="BJ21">
    <cfRule type="cellIs" priority="173" dxfId="0" operator="greaterThan" stopIfTrue="1">
      <formula>5000</formula>
    </cfRule>
    <cfRule type="cellIs" priority="174" dxfId="1" operator="greaterThan" stopIfTrue="1">
      <formula>1000</formula>
    </cfRule>
    <cfRule type="cellIs" priority="175" dxfId="2" operator="greaterThan" stopIfTrue="1">
      <formula>50</formula>
    </cfRule>
  </conditionalFormatting>
  <conditionalFormatting sqref="BJ21">
    <cfRule type="cellIs" priority="172" dxfId="5" operator="greaterThanOrEqual" stopIfTrue="1">
      <formula>5001</formula>
    </cfRule>
  </conditionalFormatting>
  <conditionalFormatting sqref="BJ25">
    <cfRule type="cellIs" priority="169" dxfId="2" operator="between" stopIfTrue="1">
      <formula>2</formula>
      <formula>100</formula>
    </cfRule>
    <cfRule type="cellIs" priority="170" dxfId="1" operator="between" stopIfTrue="1">
      <formula>100</formula>
      <formula>400</formula>
    </cfRule>
    <cfRule type="cellIs" priority="171" dxfId="0" operator="between" stopIfTrue="1">
      <formula>400</formula>
      <formula>1000</formula>
    </cfRule>
  </conditionalFormatting>
  <conditionalFormatting sqref="BV8">
    <cfRule type="cellIs" priority="166" dxfId="0" operator="greaterThan" stopIfTrue="1">
      <formula>5000</formula>
    </cfRule>
    <cfRule type="cellIs" priority="167" dxfId="1" operator="greaterThan" stopIfTrue="1">
      <formula>1000</formula>
    </cfRule>
    <cfRule type="cellIs" priority="168" dxfId="2" operator="greaterThan" stopIfTrue="1">
      <formula>50</formula>
    </cfRule>
  </conditionalFormatting>
  <conditionalFormatting sqref="BV8">
    <cfRule type="cellIs" priority="165" dxfId="5" operator="greaterThanOrEqual" stopIfTrue="1">
      <formula>5001</formula>
    </cfRule>
  </conditionalFormatting>
  <conditionalFormatting sqref="BV12">
    <cfRule type="cellIs" priority="162" dxfId="2" operator="between" stopIfTrue="1">
      <formula>2</formula>
      <formula>100</formula>
    </cfRule>
    <cfRule type="cellIs" priority="163" dxfId="1" operator="between" stopIfTrue="1">
      <formula>100</formula>
      <formula>400</formula>
    </cfRule>
    <cfRule type="cellIs" priority="164" dxfId="0" operator="between" stopIfTrue="1">
      <formula>400</formula>
      <formula>1000</formula>
    </cfRule>
  </conditionalFormatting>
  <conditionalFormatting sqref="BV21">
    <cfRule type="cellIs" priority="159" dxfId="0" operator="greaterThan" stopIfTrue="1">
      <formula>5000</formula>
    </cfRule>
    <cfRule type="cellIs" priority="160" dxfId="1" operator="greaterThan" stopIfTrue="1">
      <formula>1000</formula>
    </cfRule>
    <cfRule type="cellIs" priority="161" dxfId="2" operator="greaterThan" stopIfTrue="1">
      <formula>50</formula>
    </cfRule>
  </conditionalFormatting>
  <conditionalFormatting sqref="BV21">
    <cfRule type="cellIs" priority="158" dxfId="5" operator="greaterThanOrEqual" stopIfTrue="1">
      <formula>5001</formula>
    </cfRule>
  </conditionalFormatting>
  <conditionalFormatting sqref="BV25">
    <cfRule type="cellIs" priority="155" dxfId="2" operator="between" stopIfTrue="1">
      <formula>2</formula>
      <formula>100</formula>
    </cfRule>
    <cfRule type="cellIs" priority="156" dxfId="1" operator="between" stopIfTrue="1">
      <formula>100</formula>
      <formula>400</formula>
    </cfRule>
    <cfRule type="cellIs" priority="157" dxfId="0" operator="between" stopIfTrue="1">
      <formula>400</formula>
      <formula>1000</formula>
    </cfRule>
  </conditionalFormatting>
  <conditionalFormatting sqref="K21">
    <cfRule type="cellIs" priority="152" dxfId="0" operator="greaterThan" stopIfTrue="1">
      <formula>5000</formula>
    </cfRule>
    <cfRule type="cellIs" priority="153" dxfId="1" operator="greaterThan" stopIfTrue="1">
      <formula>1000</formula>
    </cfRule>
    <cfRule type="cellIs" priority="154" dxfId="2" operator="greaterThan" stopIfTrue="1">
      <formula>50</formula>
    </cfRule>
  </conditionalFormatting>
  <conditionalFormatting sqref="K21">
    <cfRule type="cellIs" priority="151" dxfId="5" operator="greaterThanOrEqual" stopIfTrue="1">
      <formula>5001</formula>
    </cfRule>
  </conditionalFormatting>
  <conditionalFormatting sqref="K25">
    <cfRule type="cellIs" priority="148" dxfId="2" operator="between" stopIfTrue="1">
      <formula>2</formula>
      <formula>100</formula>
    </cfRule>
    <cfRule type="cellIs" priority="149" dxfId="1" operator="between" stopIfTrue="1">
      <formula>100</formula>
      <formula>400</formula>
    </cfRule>
    <cfRule type="cellIs" priority="150" dxfId="0" operator="between" stopIfTrue="1">
      <formula>400</formula>
      <formula>1000</formula>
    </cfRule>
  </conditionalFormatting>
  <conditionalFormatting sqref="K36">
    <cfRule type="cellIs" priority="145" dxfId="0" operator="greaterThan" stopIfTrue="1">
      <formula>5000</formula>
    </cfRule>
    <cfRule type="cellIs" priority="146" dxfId="1" operator="greaterThan" stopIfTrue="1">
      <formula>1000</formula>
    </cfRule>
    <cfRule type="cellIs" priority="147" dxfId="2" operator="greaterThan" stopIfTrue="1">
      <formula>50</formula>
    </cfRule>
  </conditionalFormatting>
  <conditionalFormatting sqref="K36">
    <cfRule type="cellIs" priority="144" dxfId="5" operator="greaterThanOrEqual" stopIfTrue="1">
      <formula>5001</formula>
    </cfRule>
  </conditionalFormatting>
  <conditionalFormatting sqref="K40">
    <cfRule type="cellIs" priority="141" dxfId="2" operator="between" stopIfTrue="1">
      <formula>2</formula>
      <formula>100</formula>
    </cfRule>
    <cfRule type="cellIs" priority="142" dxfId="1" operator="between" stopIfTrue="1">
      <formula>100</formula>
      <formula>400</formula>
    </cfRule>
    <cfRule type="cellIs" priority="143" dxfId="0" operator="between" stopIfTrue="1">
      <formula>400</formula>
      <formula>1000</formula>
    </cfRule>
  </conditionalFormatting>
  <conditionalFormatting sqref="K49">
    <cfRule type="cellIs" priority="138" dxfId="0" operator="greaterThan" stopIfTrue="1">
      <formula>5000</formula>
    </cfRule>
    <cfRule type="cellIs" priority="139" dxfId="1" operator="greaterThan" stopIfTrue="1">
      <formula>1000</formula>
    </cfRule>
    <cfRule type="cellIs" priority="140" dxfId="2" operator="greaterThan" stopIfTrue="1">
      <formula>50</formula>
    </cfRule>
  </conditionalFormatting>
  <conditionalFormatting sqref="K49">
    <cfRule type="cellIs" priority="137" dxfId="5" operator="greaterThanOrEqual" stopIfTrue="1">
      <formula>5001</formula>
    </cfRule>
  </conditionalFormatting>
  <conditionalFormatting sqref="K53">
    <cfRule type="cellIs" priority="134" dxfId="2" operator="between" stopIfTrue="1">
      <formula>2</formula>
      <formula>100</formula>
    </cfRule>
    <cfRule type="cellIs" priority="135" dxfId="1" operator="between" stopIfTrue="1">
      <formula>100</formula>
      <formula>400</formula>
    </cfRule>
    <cfRule type="cellIs" priority="136" dxfId="0" operator="between" stopIfTrue="1">
      <formula>400</formula>
      <formula>1000</formula>
    </cfRule>
  </conditionalFormatting>
  <conditionalFormatting sqref="W36">
    <cfRule type="cellIs" priority="131" dxfId="0" operator="greaterThan" stopIfTrue="1">
      <formula>5000</formula>
    </cfRule>
    <cfRule type="cellIs" priority="132" dxfId="1" operator="greaterThan" stopIfTrue="1">
      <formula>1000</formula>
    </cfRule>
    <cfRule type="cellIs" priority="133" dxfId="2" operator="greaterThan" stopIfTrue="1">
      <formula>50</formula>
    </cfRule>
  </conditionalFormatting>
  <conditionalFormatting sqref="W36">
    <cfRule type="cellIs" priority="130" dxfId="5" operator="greaterThanOrEqual" stopIfTrue="1">
      <formula>5001</formula>
    </cfRule>
  </conditionalFormatting>
  <conditionalFormatting sqref="W40">
    <cfRule type="cellIs" priority="127" dxfId="2" operator="between" stopIfTrue="1">
      <formula>2</formula>
      <formula>100</formula>
    </cfRule>
    <cfRule type="cellIs" priority="128" dxfId="1" operator="between" stopIfTrue="1">
      <formula>100</formula>
      <formula>400</formula>
    </cfRule>
    <cfRule type="cellIs" priority="129" dxfId="0" operator="between" stopIfTrue="1">
      <formula>400</formula>
      <formula>1000</formula>
    </cfRule>
  </conditionalFormatting>
  <conditionalFormatting sqref="W49">
    <cfRule type="cellIs" priority="124" dxfId="0" operator="greaterThan" stopIfTrue="1">
      <formula>5000</formula>
    </cfRule>
    <cfRule type="cellIs" priority="125" dxfId="1" operator="greaterThan" stopIfTrue="1">
      <formula>1000</formula>
    </cfRule>
    <cfRule type="cellIs" priority="126" dxfId="2" operator="greaterThan" stopIfTrue="1">
      <formula>50</formula>
    </cfRule>
  </conditionalFormatting>
  <conditionalFormatting sqref="W49">
    <cfRule type="cellIs" priority="123" dxfId="5" operator="greaterThanOrEqual" stopIfTrue="1">
      <formula>5001</formula>
    </cfRule>
  </conditionalFormatting>
  <conditionalFormatting sqref="W53">
    <cfRule type="cellIs" priority="120" dxfId="2" operator="between" stopIfTrue="1">
      <formula>2</formula>
      <formula>100</formula>
    </cfRule>
    <cfRule type="cellIs" priority="121" dxfId="1" operator="between" stopIfTrue="1">
      <formula>100</formula>
      <formula>400</formula>
    </cfRule>
    <cfRule type="cellIs" priority="122" dxfId="0" operator="between" stopIfTrue="1">
      <formula>400</formula>
      <formula>1000</formula>
    </cfRule>
  </conditionalFormatting>
  <conditionalFormatting sqref="W19">
    <cfRule type="cellIs" priority="118" dxfId="0" operator="greaterThan" stopIfTrue="1">
      <formula>3</formula>
    </cfRule>
    <cfRule type="cellIs" priority="119" dxfId="1" operator="greaterThan" stopIfTrue="1">
      <formula>2</formula>
    </cfRule>
  </conditionalFormatting>
  <conditionalFormatting sqref="AI36">
    <cfRule type="cellIs" priority="115" dxfId="0" operator="greaterThan" stopIfTrue="1">
      <formula>5000</formula>
    </cfRule>
    <cfRule type="cellIs" priority="116" dxfId="1" operator="greaterThan" stopIfTrue="1">
      <formula>1000</formula>
    </cfRule>
    <cfRule type="cellIs" priority="117" dxfId="2" operator="greaterThan" stopIfTrue="1">
      <formula>50</formula>
    </cfRule>
  </conditionalFormatting>
  <conditionalFormatting sqref="AI36">
    <cfRule type="cellIs" priority="114" dxfId="5" operator="greaterThanOrEqual" stopIfTrue="1">
      <formula>5001</formula>
    </cfRule>
  </conditionalFormatting>
  <conditionalFormatting sqref="AI40">
    <cfRule type="cellIs" priority="111" dxfId="2" operator="between" stopIfTrue="1">
      <formula>2</formula>
      <formula>100</formula>
    </cfRule>
    <cfRule type="cellIs" priority="112" dxfId="1" operator="between" stopIfTrue="1">
      <formula>100</formula>
      <formula>400</formula>
    </cfRule>
    <cfRule type="cellIs" priority="113" dxfId="0" operator="between" stopIfTrue="1">
      <formula>400</formula>
      <formula>1000</formula>
    </cfRule>
  </conditionalFormatting>
  <conditionalFormatting sqref="AI49">
    <cfRule type="cellIs" priority="108" dxfId="0" operator="greaterThan" stopIfTrue="1">
      <formula>5000</formula>
    </cfRule>
    <cfRule type="cellIs" priority="109" dxfId="1" operator="greaterThan" stopIfTrue="1">
      <formula>1000</formula>
    </cfRule>
    <cfRule type="cellIs" priority="110" dxfId="2" operator="greaterThan" stopIfTrue="1">
      <formula>50</formula>
    </cfRule>
  </conditionalFormatting>
  <conditionalFormatting sqref="AI49">
    <cfRule type="cellIs" priority="107" dxfId="5" operator="greaterThanOrEqual" stopIfTrue="1">
      <formula>5001</formula>
    </cfRule>
  </conditionalFormatting>
  <conditionalFormatting sqref="AI53">
    <cfRule type="cellIs" priority="104" dxfId="2" operator="between" stopIfTrue="1">
      <formula>2</formula>
      <formula>100</formula>
    </cfRule>
    <cfRule type="cellIs" priority="105" dxfId="1" operator="between" stopIfTrue="1">
      <formula>100</formula>
      <formula>400</formula>
    </cfRule>
    <cfRule type="cellIs" priority="106" dxfId="0" operator="between" stopIfTrue="1">
      <formula>400</formula>
      <formula>1000</formula>
    </cfRule>
  </conditionalFormatting>
  <conditionalFormatting sqref="W48">
    <cfRule type="cellIs" priority="103" dxfId="0" operator="greaterThan" stopIfTrue="1">
      <formula>25</formula>
    </cfRule>
  </conditionalFormatting>
  <conditionalFormatting sqref="AX7">
    <cfRule type="cellIs" priority="102" dxfId="0" operator="greaterThan" stopIfTrue="1">
      <formula>25</formula>
    </cfRule>
  </conditionalFormatting>
  <conditionalFormatting sqref="BV7">
    <cfRule type="cellIs" priority="101" dxfId="0" operator="greaterThan" stopIfTrue="1">
      <formula>25</formula>
    </cfRule>
  </conditionalFormatting>
  <conditionalFormatting sqref="BJ20">
    <cfRule type="cellIs" priority="100" dxfId="0" operator="greaterThan" stopIfTrue="1">
      <formula>25</formula>
    </cfRule>
  </conditionalFormatting>
  <conditionalFormatting sqref="BV20">
    <cfRule type="cellIs" priority="99" dxfId="0" operator="greaterThan" stopIfTrue="1">
      <formula>25</formula>
    </cfRule>
  </conditionalFormatting>
  <conditionalFormatting sqref="AR54 BB54">
    <cfRule type="cellIs" priority="89" dxfId="2" operator="between" stopIfTrue="1">
      <formula>2</formula>
      <formula>100</formula>
    </cfRule>
    <cfRule type="cellIs" priority="90" dxfId="1" operator="between" stopIfTrue="1">
      <formula>100</formula>
      <formula>400</formula>
    </cfRule>
    <cfRule type="cellIs" priority="91" dxfId="0" operator="between" stopIfTrue="1">
      <formula>400</formula>
      <formula>1000</formula>
    </cfRule>
  </conditionalFormatting>
  <conditionalFormatting sqref="E9:K9">
    <cfRule type="cellIs" priority="37" dxfId="0" operator="between" stopIfTrue="1">
      <formula>1.9</formula>
      <formula>2</formula>
    </cfRule>
    <cfRule type="cellIs" priority="38" dxfId="1" operator="between" stopIfTrue="1">
      <formula>2</formula>
      <formula>4.9</formula>
    </cfRule>
    <cfRule type="cellIs" priority="39" dxfId="2" operator="between" stopIfTrue="1">
      <formula>5</formula>
      <formula>7.4</formula>
    </cfRule>
    <cfRule type="cellIs" priority="40" dxfId="1790" operator="between" stopIfTrue="1">
      <formula>7.5</formula>
      <formula>10</formula>
    </cfRule>
  </conditionalFormatting>
  <conditionalFormatting sqref="E13:AM13">
    <cfRule type="cellIs" priority="19" dxfId="5" operator="greaterThan" stopIfTrue="1">
      <formula>10</formula>
    </cfRule>
  </conditionalFormatting>
  <conditionalFormatting sqref="G26">
    <cfRule type="cellIs" priority="13" dxfId="5" operator="greaterThan" stopIfTrue="1">
      <formula>10</formula>
    </cfRule>
  </conditionalFormatting>
  <conditionalFormatting sqref="I26:O26">
    <cfRule type="cellIs" priority="12" dxfId="5" operator="greaterThan" stopIfTrue="1">
      <formula>10</formula>
    </cfRule>
  </conditionalFormatting>
  <conditionalFormatting sqref="Q26:AA26">
    <cfRule type="cellIs" priority="11" dxfId="5" operator="greaterThan" stopIfTrue="1">
      <formula>10</formula>
    </cfRule>
  </conditionalFormatting>
  <conditionalFormatting sqref="AC26:AM26">
    <cfRule type="cellIs" priority="10" dxfId="5" operator="greaterThan" stopIfTrue="1">
      <formula>10</formula>
    </cfRule>
  </conditionalFormatting>
  <conditionalFormatting sqref="AC41:AM41">
    <cfRule type="cellIs" priority="9" dxfId="5" operator="greaterThan" stopIfTrue="1">
      <formula>10</formula>
    </cfRule>
  </conditionalFormatting>
  <conditionalFormatting sqref="AC54:AM54">
    <cfRule type="cellIs" priority="8" dxfId="5" operator="greaterThan" stopIfTrue="1">
      <formula>10</formula>
    </cfRule>
  </conditionalFormatting>
  <conditionalFormatting sqref="Q41:AA41">
    <cfRule type="cellIs" priority="7" dxfId="5" operator="greaterThan" stopIfTrue="1">
      <formula>10</formula>
    </cfRule>
  </conditionalFormatting>
  <conditionalFormatting sqref="Q54:AA54">
    <cfRule type="cellIs" priority="6" dxfId="5" operator="greaterThan" stopIfTrue="1">
      <formula>10</formula>
    </cfRule>
  </conditionalFormatting>
  <conditionalFormatting sqref="E41:O41">
    <cfRule type="cellIs" priority="5" dxfId="5" operator="greaterThan" stopIfTrue="1">
      <formula>10</formula>
    </cfRule>
  </conditionalFormatting>
  <conditionalFormatting sqref="E54:O54">
    <cfRule type="cellIs" priority="4" dxfId="5" operator="greaterThan" stopIfTrue="1">
      <formula>10</formula>
    </cfRule>
  </conditionalFormatting>
  <conditionalFormatting sqref="AR13:BB13">
    <cfRule type="cellIs" priority="3" dxfId="5" operator="greaterThan" stopIfTrue="1">
      <formula>10</formula>
    </cfRule>
  </conditionalFormatting>
  <conditionalFormatting sqref="BD13:BN13">
    <cfRule type="cellIs" priority="2" dxfId="5" operator="greaterThan" stopIfTrue="1">
      <formula>10</formula>
    </cfRule>
  </conditionalFormatting>
  <conditionalFormatting sqref="BP13:BZ13">
    <cfRule type="cellIs" priority="1" dxfId="5" operator="greaterThan" stopIfTrue="1">
      <formula>10</formula>
    </cfRule>
  </conditionalFormatting>
  <printOptions/>
  <pageMargins left="0.7874015748031497" right="0.7874015748031497" top="0.984251968503937" bottom="0.984251968503937" header="0.5118110236220472" footer="0.5118110236220472"/>
  <pageSetup horizontalDpi="600" verticalDpi="600" orientation="landscape" paperSize="8" scale="74" r:id="rId1"/>
  <colBreaks count="1" manualBreakCount="1">
    <brk id="78" max="78" man="1"/>
  </colBreaks>
</worksheet>
</file>

<file path=xl/worksheets/sheet2.xml><?xml version="1.0" encoding="utf-8"?>
<worksheet xmlns="http://schemas.openxmlformats.org/spreadsheetml/2006/main" xmlns:r="http://schemas.openxmlformats.org/officeDocument/2006/relationships">
  <dimension ref="A1:DC105"/>
  <sheetViews>
    <sheetView view="pageBreakPreview" zoomScaleNormal="25" zoomScaleSheetLayoutView="100" zoomScalePageLayoutView="0" workbookViewId="0" topLeftCell="A1">
      <pane xSplit="3" topLeftCell="D1" activePane="topRight" state="frozen"/>
      <selection pane="topLeft" activeCell="A1" sqref="A1"/>
      <selection pane="topRight" activeCell="AO46" sqref="AO46:AO54"/>
    </sheetView>
  </sheetViews>
  <sheetFormatPr defaultColWidth="9.00390625" defaultRowHeight="13.5"/>
  <cols>
    <col min="1" max="1" width="14.375" style="0" customWidth="1"/>
    <col min="2" max="2" width="4.00390625" style="0" customWidth="1"/>
    <col min="3" max="3" width="29.00390625" style="0" customWidth="1"/>
    <col min="4" max="4" width="2.125" style="0" customWidth="1"/>
    <col min="5" max="5" width="8.625" style="0" customWidth="1"/>
    <col min="6" max="6" width="2.125" style="0" customWidth="1"/>
    <col min="7" max="7" width="8.625" style="0" customWidth="1"/>
    <col min="8" max="8" width="2.125" style="0" customWidth="1"/>
    <col min="9" max="9" width="8.625" style="0" customWidth="1"/>
    <col min="10" max="10" width="2.125" style="0" customWidth="1"/>
    <col min="11" max="11" width="8.625" style="0" customWidth="1"/>
    <col min="12" max="12" width="2.75390625" style="0" customWidth="1"/>
    <col min="13" max="13" width="8.625" style="0" customWidth="1"/>
    <col min="14" max="14" width="2.125" style="0" customWidth="1"/>
    <col min="15" max="15" width="8.625" style="3" customWidth="1"/>
    <col min="16" max="16" width="2.125" style="0" customWidth="1"/>
    <col min="17" max="17" width="9.25390625" style="0" customWidth="1"/>
    <col min="18" max="18" width="2.125" style="0" customWidth="1"/>
    <col min="19" max="19" width="9.25390625" style="0" customWidth="1"/>
    <col min="20" max="20" width="2.125" style="0" customWidth="1"/>
    <col min="21" max="21" width="9.25390625" style="0" customWidth="1"/>
    <col min="22" max="22" width="2.125" style="0" customWidth="1"/>
    <col min="23" max="23" width="9.25390625" style="0" customWidth="1"/>
    <col min="24" max="24" width="2.25390625" style="0" customWidth="1"/>
    <col min="25" max="25" width="9.25390625" style="0" customWidth="1"/>
    <col min="26" max="26" width="2.125" style="0" customWidth="1"/>
    <col min="27" max="27" width="9.25390625" style="3" customWidth="1"/>
    <col min="28" max="28" width="2.125" style="0" customWidth="1"/>
    <col min="29" max="29" width="9.25390625" style="0" customWidth="1"/>
    <col min="30" max="30" width="2.125" style="0" customWidth="1"/>
    <col min="31" max="31" width="9.25390625" style="0" customWidth="1"/>
    <col min="32" max="32" width="2.125" style="0" customWidth="1"/>
    <col min="33" max="33" width="9.25390625" style="0" customWidth="1"/>
    <col min="34" max="34" width="2.125" style="0" customWidth="1"/>
    <col min="35" max="35" width="9.25390625" style="0" customWidth="1"/>
    <col min="36" max="36" width="2.375" style="0" customWidth="1"/>
    <col min="37" max="37" width="9.25390625" style="0" customWidth="1"/>
    <col min="38" max="38" width="2.125" style="0" customWidth="1"/>
    <col min="39" max="39" width="11.00390625" style="0" customWidth="1"/>
    <col min="40" max="40" width="13.25390625" style="0" customWidth="1"/>
    <col min="41" max="41" width="3.875" style="0" customWidth="1"/>
    <col min="42" max="42" width="28.875" style="0" customWidth="1"/>
    <col min="43" max="43" width="2.125" style="0" customWidth="1"/>
    <col min="44" max="44" width="9.25390625" style="0" customWidth="1"/>
    <col min="45" max="45" width="2.375" style="0" customWidth="1"/>
    <col min="46" max="46" width="9.25390625" style="0" customWidth="1"/>
    <col min="47" max="47" width="2.125" style="0" customWidth="1"/>
    <col min="48" max="48" width="9.25390625" style="0" customWidth="1"/>
    <col min="49" max="49" width="2.125" style="0" customWidth="1"/>
    <col min="50" max="50" width="9.25390625" style="0" customWidth="1"/>
    <col min="51" max="51" width="2.25390625" style="0" customWidth="1"/>
    <col min="52" max="52" width="9.25390625" style="0" customWidth="1"/>
    <col min="53" max="53" width="2.125" style="0" customWidth="1"/>
    <col min="54" max="54" width="9.25390625" style="0" customWidth="1"/>
    <col min="55" max="55" width="2.125" style="0" customWidth="1"/>
    <col min="56" max="56" width="9.25390625" style="0" customWidth="1"/>
    <col min="57" max="57" width="2.25390625" style="0" customWidth="1"/>
    <col min="58" max="58" width="9.25390625" style="0" customWidth="1"/>
    <col min="59" max="59" width="2.125" style="0" customWidth="1"/>
    <col min="60" max="60" width="9.25390625" style="0" customWidth="1"/>
    <col min="61" max="61" width="2.125" style="0" customWidth="1"/>
    <col min="62" max="62" width="9.25390625" style="0" customWidth="1"/>
    <col min="63" max="63" width="2.125" style="0" customWidth="1"/>
    <col min="64" max="64" width="9.25390625" style="0" customWidth="1"/>
    <col min="65" max="65" width="2.125" style="0" customWidth="1"/>
    <col min="66" max="66" width="9.25390625" style="0" customWidth="1"/>
    <col min="67" max="67" width="2.125" style="0" customWidth="1"/>
    <col min="68" max="68" width="9.25390625" style="0" customWidth="1"/>
    <col min="69" max="69" width="2.125" style="0" customWidth="1"/>
    <col min="70" max="70" width="9.25390625" style="0" customWidth="1"/>
    <col min="71" max="71" width="2.125" style="0" customWidth="1"/>
    <col min="72" max="72" width="9.25390625" style="0" customWidth="1"/>
    <col min="73" max="73" width="2.125" style="0" customWidth="1"/>
    <col min="74" max="74" width="9.25390625" style="0" customWidth="1"/>
    <col min="75" max="75" width="2.125" style="0" customWidth="1"/>
    <col min="76" max="76" width="9.25390625" style="0" customWidth="1"/>
    <col min="77" max="77" width="2.125" style="0" customWidth="1"/>
    <col min="78" max="78" width="9.25390625" style="0" customWidth="1"/>
    <col min="79" max="79" width="11.50390625" style="0" customWidth="1"/>
    <col min="80" max="80" width="3.875" style="0" customWidth="1"/>
    <col min="81" max="81" width="28.875" style="0" customWidth="1"/>
    <col min="82" max="82" width="2.125" style="0" customWidth="1"/>
    <col min="83" max="83" width="9.25390625" style="0" customWidth="1"/>
    <col min="84" max="84" width="2.125" style="0" customWidth="1"/>
    <col min="85" max="85" width="9.25390625" style="0" customWidth="1"/>
    <col min="86" max="86" width="2.125" style="0" customWidth="1"/>
    <col min="87" max="87" width="9.25390625" style="0" customWidth="1"/>
    <col min="88" max="88" width="2.125" style="0" customWidth="1"/>
    <col min="89" max="89" width="9.25390625" style="0" customWidth="1"/>
    <col min="90" max="90" width="2.125" style="0" customWidth="1"/>
    <col min="91" max="91" width="9.25390625" style="0" customWidth="1"/>
    <col min="92" max="92" width="2.125" style="0" customWidth="1"/>
    <col min="93" max="93" width="9.25390625" style="0" customWidth="1"/>
    <col min="94" max="94" width="2.125" style="0" customWidth="1"/>
    <col min="95" max="95" width="9.25390625" style="0" customWidth="1"/>
    <col min="96" max="96" width="2.125" style="0" customWidth="1"/>
    <col min="97" max="97" width="9.25390625" style="0" customWidth="1"/>
    <col min="98" max="98" width="2.125" style="0" customWidth="1"/>
    <col min="99" max="99" width="9.25390625" style="0" customWidth="1"/>
    <col min="100" max="100" width="2.125" style="0" customWidth="1"/>
    <col min="101" max="101" width="9.25390625" style="0" customWidth="1"/>
    <col min="102" max="102" width="2.125" style="0" customWidth="1"/>
    <col min="103" max="103" width="9.25390625" style="0" customWidth="1"/>
    <col min="104" max="104" width="2.125" style="0" customWidth="1"/>
    <col min="105" max="105" width="9.25390625" style="0" customWidth="1"/>
  </cols>
  <sheetData>
    <row r="1" spans="1:107" ht="23.25" customHeight="1">
      <c r="A1" s="2" t="s">
        <v>46</v>
      </c>
      <c r="B1" s="2"/>
      <c r="C1" s="2"/>
      <c r="D1" s="2"/>
      <c r="E1" s="2"/>
      <c r="F1" s="2"/>
      <c r="G1" s="2"/>
      <c r="H1" s="2"/>
      <c r="I1" s="151" t="s">
        <v>21</v>
      </c>
      <c r="J1" s="151"/>
      <c r="K1" s="151"/>
      <c r="L1" s="5"/>
      <c r="M1" s="6" t="s">
        <v>15</v>
      </c>
      <c r="N1" s="6"/>
      <c r="O1" s="7" t="s">
        <v>16</v>
      </c>
      <c r="P1" s="6"/>
      <c r="Q1" s="8" t="s">
        <v>17</v>
      </c>
      <c r="R1" s="6"/>
      <c r="S1" s="9" t="s">
        <v>18</v>
      </c>
      <c r="T1" s="6"/>
      <c r="U1" s="10" t="s">
        <v>19</v>
      </c>
      <c r="V1" s="6"/>
      <c r="W1" s="11" t="s">
        <v>20</v>
      </c>
      <c r="Y1" s="133" t="s">
        <v>22</v>
      </c>
      <c r="AA1" s="3" t="s">
        <v>3</v>
      </c>
      <c r="AC1" s="133" t="s">
        <v>22</v>
      </c>
      <c r="AI1" s="4"/>
      <c r="AN1" s="2" t="str">
        <f>A1</f>
        <v>平成２７年度河川水質調査結果表</v>
      </c>
      <c r="AV1" s="151" t="s">
        <v>21</v>
      </c>
      <c r="AW1" s="151"/>
      <c r="AX1" s="151"/>
      <c r="AY1" s="5"/>
      <c r="AZ1" s="6" t="s">
        <v>15</v>
      </c>
      <c r="BA1" s="6"/>
      <c r="BB1" s="7" t="s">
        <v>16</v>
      </c>
      <c r="BC1" s="6"/>
      <c r="BD1" s="8" t="s">
        <v>17</v>
      </c>
      <c r="BE1" s="6"/>
      <c r="BF1" s="9" t="s">
        <v>18</v>
      </c>
      <c r="BG1" s="6"/>
      <c r="BH1" s="10" t="s">
        <v>19</v>
      </c>
      <c r="BI1" s="6"/>
      <c r="BJ1" s="11" t="s">
        <v>20</v>
      </c>
      <c r="BL1" s="133" t="s">
        <v>22</v>
      </c>
      <c r="BN1" s="3" t="s">
        <v>3</v>
      </c>
      <c r="BP1" s="133" t="s">
        <v>22</v>
      </c>
      <c r="CA1" s="38"/>
      <c r="CB1" s="1"/>
      <c r="CC1" s="1"/>
      <c r="CD1" s="1"/>
      <c r="CE1" s="1"/>
      <c r="CF1" s="1"/>
      <c r="CG1" s="1"/>
      <c r="CH1" s="1"/>
      <c r="CI1" s="22"/>
      <c r="CJ1" s="1"/>
      <c r="CK1" s="39"/>
      <c r="CL1" s="40"/>
      <c r="CM1" s="19"/>
      <c r="CN1" s="19"/>
      <c r="CO1" s="20"/>
      <c r="CP1" s="19"/>
      <c r="CQ1" s="19"/>
      <c r="CR1" s="19"/>
      <c r="CS1" s="19"/>
      <c r="CT1" s="19"/>
      <c r="CU1" s="19"/>
      <c r="CV1" s="19"/>
      <c r="CW1" s="19"/>
      <c r="CX1" s="18"/>
      <c r="CY1" s="18"/>
      <c r="CZ1" s="18"/>
      <c r="DA1" s="41"/>
      <c r="DB1" s="15"/>
      <c r="DC1" s="15"/>
    </row>
    <row r="2" spans="1:105" s="46" customFormat="1" ht="27" customHeight="1">
      <c r="A2" s="42"/>
      <c r="B2" s="43"/>
      <c r="C2" s="44" t="s">
        <v>0</v>
      </c>
      <c r="D2" s="152" t="s">
        <v>35</v>
      </c>
      <c r="E2" s="153"/>
      <c r="F2" s="154"/>
      <c r="G2" s="154"/>
      <c r="H2" s="154"/>
      <c r="I2" s="154"/>
      <c r="J2" s="153"/>
      <c r="K2" s="153"/>
      <c r="L2" s="153"/>
      <c r="M2" s="153"/>
      <c r="N2" s="153"/>
      <c r="O2" s="155"/>
      <c r="P2" s="152" t="s">
        <v>33</v>
      </c>
      <c r="Q2" s="153"/>
      <c r="R2" s="154"/>
      <c r="S2" s="154"/>
      <c r="T2" s="154"/>
      <c r="U2" s="154"/>
      <c r="V2" s="153"/>
      <c r="W2" s="153"/>
      <c r="X2" s="153"/>
      <c r="Y2" s="153"/>
      <c r="Z2" s="153"/>
      <c r="AA2" s="155"/>
      <c r="AB2" s="152" t="s">
        <v>37</v>
      </c>
      <c r="AC2" s="153"/>
      <c r="AD2" s="154"/>
      <c r="AE2" s="154"/>
      <c r="AF2" s="154"/>
      <c r="AG2" s="154"/>
      <c r="AH2" s="153"/>
      <c r="AI2" s="153"/>
      <c r="AJ2" s="153"/>
      <c r="AK2" s="153"/>
      <c r="AL2" s="153"/>
      <c r="AM2" s="155"/>
      <c r="AN2" s="42"/>
      <c r="AO2" s="43"/>
      <c r="AP2" s="44" t="s">
        <v>0</v>
      </c>
      <c r="AQ2" s="156" t="s">
        <v>38</v>
      </c>
      <c r="AR2" s="157"/>
      <c r="AS2" s="158"/>
      <c r="AT2" s="158"/>
      <c r="AU2" s="158"/>
      <c r="AV2" s="158"/>
      <c r="AW2" s="157"/>
      <c r="AX2" s="157"/>
      <c r="AY2" s="157"/>
      <c r="AZ2" s="157"/>
      <c r="BA2" s="157"/>
      <c r="BB2" s="157"/>
      <c r="BC2" s="152" t="s">
        <v>40</v>
      </c>
      <c r="BD2" s="153"/>
      <c r="BE2" s="154"/>
      <c r="BF2" s="154"/>
      <c r="BG2" s="154"/>
      <c r="BH2" s="154"/>
      <c r="BI2" s="154"/>
      <c r="BJ2" s="154"/>
      <c r="BK2" s="153"/>
      <c r="BL2" s="153"/>
      <c r="BM2" s="153"/>
      <c r="BN2" s="155"/>
      <c r="BO2" s="156" t="s">
        <v>41</v>
      </c>
      <c r="BP2" s="157"/>
      <c r="BQ2" s="158"/>
      <c r="BR2" s="158"/>
      <c r="BS2" s="158"/>
      <c r="BT2" s="158"/>
      <c r="BU2" s="157"/>
      <c r="BV2" s="157"/>
      <c r="BW2" s="157"/>
      <c r="BX2" s="157"/>
      <c r="BY2" s="157"/>
      <c r="BZ2" s="159"/>
      <c r="CC2" s="47"/>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row>
    <row r="3" spans="1:105" s="46" customFormat="1" ht="14.25">
      <c r="A3" s="48"/>
      <c r="B3" s="49"/>
      <c r="C3" s="44" t="s">
        <v>14</v>
      </c>
      <c r="D3" s="161">
        <v>42152</v>
      </c>
      <c r="E3" s="162"/>
      <c r="F3" s="161">
        <v>42178</v>
      </c>
      <c r="G3" s="162"/>
      <c r="H3" s="161"/>
      <c r="I3" s="163"/>
      <c r="J3" s="162"/>
      <c r="K3" s="163"/>
      <c r="L3" s="161"/>
      <c r="M3" s="164"/>
      <c r="N3" s="152" t="s">
        <v>13</v>
      </c>
      <c r="O3" s="155"/>
      <c r="P3" s="165">
        <f>D3</f>
        <v>42152</v>
      </c>
      <c r="Q3" s="166"/>
      <c r="R3" s="165">
        <v>42180</v>
      </c>
      <c r="S3" s="166"/>
      <c r="T3" s="165">
        <f>IF(H3="","",H3)</f>
      </c>
      <c r="U3" s="166"/>
      <c r="V3" s="165">
        <f>IF(J3="","",J3)</f>
      </c>
      <c r="W3" s="166"/>
      <c r="X3" s="165"/>
      <c r="Y3" s="167"/>
      <c r="Z3" s="152" t="s">
        <v>13</v>
      </c>
      <c r="AA3" s="155"/>
      <c r="AB3" s="165">
        <f>P3</f>
        <v>42152</v>
      </c>
      <c r="AC3" s="166"/>
      <c r="AD3" s="165">
        <f>R3</f>
        <v>42180</v>
      </c>
      <c r="AE3" s="166"/>
      <c r="AF3" s="165">
        <f>T3</f>
      </c>
      <c r="AG3" s="167"/>
      <c r="AH3" s="166">
        <f>V3</f>
      </c>
      <c r="AI3" s="167"/>
      <c r="AJ3" s="165"/>
      <c r="AK3" s="155"/>
      <c r="AL3" s="152" t="s">
        <v>13</v>
      </c>
      <c r="AM3" s="155"/>
      <c r="AN3" s="48"/>
      <c r="AO3" s="49"/>
      <c r="AP3" s="44" t="s">
        <v>14</v>
      </c>
      <c r="AQ3" s="165">
        <f>AB3</f>
        <v>42152</v>
      </c>
      <c r="AR3" s="166"/>
      <c r="AS3" s="165">
        <v>42178</v>
      </c>
      <c r="AT3" s="166"/>
      <c r="AU3" s="165">
        <f>AF3</f>
      </c>
      <c r="AV3" s="167"/>
      <c r="AW3" s="166">
        <f>AH3</f>
      </c>
      <c r="AX3" s="167"/>
      <c r="AY3" s="165"/>
      <c r="AZ3" s="155"/>
      <c r="BA3" s="152" t="s">
        <v>13</v>
      </c>
      <c r="BB3" s="153"/>
      <c r="BC3" s="165">
        <f>AQ3</f>
        <v>42152</v>
      </c>
      <c r="BD3" s="166"/>
      <c r="BE3" s="165">
        <f>AS3</f>
        <v>42178</v>
      </c>
      <c r="BF3" s="166"/>
      <c r="BG3" s="165">
        <f>AU3</f>
      </c>
      <c r="BH3" s="166"/>
      <c r="BI3" s="165">
        <f>AW3</f>
      </c>
      <c r="BJ3" s="167"/>
      <c r="BK3" s="166"/>
      <c r="BL3" s="155"/>
      <c r="BM3" s="152" t="s">
        <v>13</v>
      </c>
      <c r="BN3" s="155"/>
      <c r="BO3" s="165">
        <f>BC3</f>
        <v>42152</v>
      </c>
      <c r="BP3" s="166"/>
      <c r="BQ3" s="165">
        <f>BE3</f>
        <v>42178</v>
      </c>
      <c r="BR3" s="166"/>
      <c r="BS3" s="165">
        <f>BG3</f>
      </c>
      <c r="BT3" s="167"/>
      <c r="BU3" s="166">
        <f>BI3</f>
      </c>
      <c r="BV3" s="167"/>
      <c r="BW3" s="166"/>
      <c r="BX3" s="155"/>
      <c r="BY3" s="152" t="s">
        <v>13</v>
      </c>
      <c r="BZ3" s="155"/>
      <c r="CC3" s="47"/>
      <c r="CD3" s="168"/>
      <c r="CE3" s="168"/>
      <c r="CF3" s="168"/>
      <c r="CG3" s="168"/>
      <c r="CH3" s="168"/>
      <c r="CI3" s="168"/>
      <c r="CJ3" s="168"/>
      <c r="CK3" s="168"/>
      <c r="CL3" s="168"/>
      <c r="CM3" s="169"/>
      <c r="CN3" s="169"/>
      <c r="CO3" s="169"/>
      <c r="CP3" s="168"/>
      <c r="CQ3" s="168"/>
      <c r="CR3" s="168"/>
      <c r="CS3" s="168"/>
      <c r="CT3" s="168"/>
      <c r="CU3" s="168"/>
      <c r="CV3" s="168"/>
      <c r="CW3" s="168"/>
      <c r="CX3" s="168"/>
      <c r="CY3" s="169"/>
      <c r="CZ3" s="169"/>
      <c r="DA3" s="169"/>
    </row>
    <row r="4" spans="1:105" s="46" customFormat="1" ht="17.25" customHeight="1" thickBot="1">
      <c r="A4" s="48"/>
      <c r="B4" s="50"/>
      <c r="C4" s="51" t="s">
        <v>4</v>
      </c>
      <c r="D4" s="52"/>
      <c r="E4" s="70">
        <v>10.5</v>
      </c>
      <c r="F4" s="54"/>
      <c r="G4" s="53">
        <v>11.9</v>
      </c>
      <c r="H4" s="54"/>
      <c r="I4" s="55"/>
      <c r="J4" s="56"/>
      <c r="K4" s="55"/>
      <c r="L4" s="52"/>
      <c r="M4" s="57"/>
      <c r="N4" s="54"/>
      <c r="O4" s="58">
        <f>AVERAGE(E4,G4,I4,K4,M4)</f>
        <v>11.2</v>
      </c>
      <c r="P4" s="54"/>
      <c r="Q4" s="59">
        <v>11.7</v>
      </c>
      <c r="R4" s="54"/>
      <c r="S4" s="59">
        <v>13.5</v>
      </c>
      <c r="T4" s="60"/>
      <c r="U4" s="61"/>
      <c r="V4" s="56"/>
      <c r="W4" s="55"/>
      <c r="X4" s="60"/>
      <c r="Y4" s="61"/>
      <c r="Z4" s="60"/>
      <c r="AA4" s="58">
        <f>AVERAGE(Q4,S4,U4,W4,Y4)</f>
        <v>12.6</v>
      </c>
      <c r="AB4" s="60"/>
      <c r="AC4" s="53">
        <v>11.1</v>
      </c>
      <c r="AD4" s="54"/>
      <c r="AE4" s="70">
        <v>12.1</v>
      </c>
      <c r="AF4" s="62"/>
      <c r="AG4" s="57"/>
      <c r="AH4" s="56"/>
      <c r="AI4" s="55"/>
      <c r="AJ4" s="54"/>
      <c r="AK4" s="57"/>
      <c r="AL4" s="54"/>
      <c r="AM4" s="58">
        <f>AVERAGE(AC4,AE4,AG4,AI4,AK4)</f>
        <v>11.6</v>
      </c>
      <c r="AN4" s="63"/>
      <c r="AO4" s="50"/>
      <c r="AP4" s="51" t="s">
        <v>4</v>
      </c>
      <c r="AQ4" s="52"/>
      <c r="AR4" s="70">
        <v>11</v>
      </c>
      <c r="AS4" s="54"/>
      <c r="AT4" s="53">
        <v>14.4</v>
      </c>
      <c r="AU4" s="54"/>
      <c r="AV4" s="136"/>
      <c r="AW4" s="56"/>
      <c r="AX4" s="55"/>
      <c r="AY4" s="52"/>
      <c r="AZ4" s="57"/>
      <c r="BA4" s="54"/>
      <c r="BB4" s="65">
        <f>AVERAGE(AR4,AT4,AV4,AX4,AZ4)</f>
        <v>12.7</v>
      </c>
      <c r="BC4" s="54"/>
      <c r="BD4" s="53">
        <v>10.9</v>
      </c>
      <c r="BE4" s="54"/>
      <c r="BF4" s="53">
        <v>14.3</v>
      </c>
      <c r="BG4" s="54"/>
      <c r="BH4" s="56"/>
      <c r="BI4" s="52"/>
      <c r="BJ4" s="55"/>
      <c r="BK4" s="56"/>
      <c r="BL4" s="57"/>
      <c r="BM4" s="54"/>
      <c r="BN4" s="58">
        <f>AVERAGE(BD4,BF4,BH4,BJ4,BL4)</f>
        <v>12.600000000000001</v>
      </c>
      <c r="BO4" s="54"/>
      <c r="BP4" s="53">
        <v>10.5</v>
      </c>
      <c r="BQ4" s="54"/>
      <c r="BR4" s="70">
        <v>13.3</v>
      </c>
      <c r="BS4" s="54"/>
      <c r="BT4" s="55"/>
      <c r="BU4" s="56"/>
      <c r="BV4" s="55"/>
      <c r="BW4" s="52"/>
      <c r="BX4" s="66"/>
      <c r="BY4" s="54"/>
      <c r="BZ4" s="58">
        <f>AVERAGE(BP4,BR4,BT4,BV4,BX4)</f>
        <v>11.9</v>
      </c>
      <c r="CD4" s="67"/>
      <c r="CE4" s="67"/>
      <c r="CF4" s="67"/>
      <c r="CG4" s="67"/>
      <c r="CH4" s="67"/>
      <c r="CK4" s="68"/>
      <c r="CM4" s="67"/>
      <c r="CN4" s="67"/>
      <c r="CO4" s="69"/>
      <c r="CP4" s="67"/>
      <c r="CQ4" s="67"/>
      <c r="CR4" s="67"/>
      <c r="CS4" s="67"/>
      <c r="CT4" s="67"/>
      <c r="CW4" s="68"/>
      <c r="CY4" s="67"/>
      <c r="CZ4" s="67"/>
      <c r="DA4" s="69"/>
    </row>
    <row r="5" spans="1:105" s="71" customFormat="1" ht="17.25" customHeight="1">
      <c r="A5" s="170" t="s">
        <v>2</v>
      </c>
      <c r="B5" s="50">
        <v>1</v>
      </c>
      <c r="C5" s="51" t="s">
        <v>1</v>
      </c>
      <c r="D5" s="52"/>
      <c r="E5" s="70">
        <v>7.3</v>
      </c>
      <c r="F5" s="54"/>
      <c r="G5" s="53">
        <v>7.3</v>
      </c>
      <c r="H5" s="54"/>
      <c r="I5" s="43"/>
      <c r="J5" s="56"/>
      <c r="K5" s="55"/>
      <c r="L5" s="52"/>
      <c r="M5" s="57"/>
      <c r="N5" s="54"/>
      <c r="O5" s="58">
        <f aca="true" t="shared" si="0" ref="O5:O10">AVERAGE(E5,G5,I5,K5,M5)</f>
        <v>7.3</v>
      </c>
      <c r="P5" s="54"/>
      <c r="Q5" s="53">
        <v>7.1</v>
      </c>
      <c r="R5" s="54"/>
      <c r="S5" s="53">
        <v>7.2</v>
      </c>
      <c r="T5" s="54"/>
      <c r="U5" s="57"/>
      <c r="V5" s="56"/>
      <c r="W5" s="55"/>
      <c r="X5" s="54"/>
      <c r="Y5" s="57"/>
      <c r="Z5" s="54"/>
      <c r="AA5" s="58">
        <f aca="true" t="shared" si="1" ref="AA5:AA10">AVERAGE(Q5,S5,U5,W5,Y5)</f>
        <v>7.15</v>
      </c>
      <c r="AB5" s="54"/>
      <c r="AC5" s="53">
        <v>7.2</v>
      </c>
      <c r="AD5" s="54"/>
      <c r="AE5" s="53">
        <v>7.1</v>
      </c>
      <c r="AF5" s="54"/>
      <c r="AG5" s="57"/>
      <c r="AH5" s="56"/>
      <c r="AI5" s="55"/>
      <c r="AJ5" s="54"/>
      <c r="AK5" s="57"/>
      <c r="AL5" s="54"/>
      <c r="AM5" s="58">
        <f aca="true" t="shared" si="2" ref="AM5:AM10">AVERAGE(AC5,AE5,AG5,AI5,AK5)</f>
        <v>7.15</v>
      </c>
      <c r="AN5" s="171" t="s">
        <v>2</v>
      </c>
      <c r="AO5" s="50">
        <v>1</v>
      </c>
      <c r="AP5" s="51" t="s">
        <v>1</v>
      </c>
      <c r="AQ5" s="52"/>
      <c r="AR5" s="53">
        <v>7.8</v>
      </c>
      <c r="AS5" s="54"/>
      <c r="AT5" s="53">
        <v>7.5</v>
      </c>
      <c r="AU5" s="54"/>
      <c r="AV5" s="55"/>
      <c r="AW5" s="56"/>
      <c r="AX5" s="55"/>
      <c r="AY5" s="52"/>
      <c r="AZ5" s="57"/>
      <c r="BA5" s="54"/>
      <c r="BB5" s="65">
        <f aca="true" t="shared" si="3" ref="BB5:BB10">AVERAGE(AR5,AT5,AV5,AX5,AZ5)</f>
        <v>7.65</v>
      </c>
      <c r="BC5" s="54"/>
      <c r="BD5" s="53">
        <v>7.8</v>
      </c>
      <c r="BE5" s="54"/>
      <c r="BF5" s="53">
        <v>7.6</v>
      </c>
      <c r="BG5" s="54"/>
      <c r="BH5" s="56"/>
      <c r="BI5" s="52"/>
      <c r="BJ5" s="55"/>
      <c r="BK5" s="56"/>
      <c r="BL5" s="57"/>
      <c r="BM5" s="54"/>
      <c r="BN5" s="58">
        <f aca="true" t="shared" si="4" ref="BN5:BN10">AVERAGE(BD5,BF5,BH5,BJ5,BL5)</f>
        <v>7.699999999999999</v>
      </c>
      <c r="BO5" s="54"/>
      <c r="BP5" s="53">
        <v>7.4</v>
      </c>
      <c r="BQ5" s="54"/>
      <c r="BR5" s="53">
        <v>7.6</v>
      </c>
      <c r="BS5" s="54"/>
      <c r="BT5" s="55"/>
      <c r="BU5" s="56"/>
      <c r="BV5" s="55"/>
      <c r="BW5" s="52"/>
      <c r="BX5" s="57"/>
      <c r="BY5" s="54"/>
      <c r="BZ5" s="58">
        <f aca="true" t="shared" si="5" ref="BZ5:BZ13">AVERAGE(BP5,BR5,BT5,BV5,BX5)</f>
        <v>7.5</v>
      </c>
      <c r="CA5" s="173"/>
      <c r="CB5" s="46"/>
      <c r="CC5" s="46"/>
      <c r="CD5" s="67"/>
      <c r="CE5" s="67"/>
      <c r="CF5" s="67"/>
      <c r="CG5" s="67"/>
      <c r="CH5" s="67"/>
      <c r="CI5" s="46"/>
      <c r="CJ5" s="46"/>
      <c r="CK5" s="46"/>
      <c r="CL5" s="46"/>
      <c r="CM5" s="67"/>
      <c r="CN5" s="67"/>
      <c r="CO5" s="69"/>
      <c r="CP5" s="67"/>
      <c r="CQ5" s="67"/>
      <c r="CR5" s="67"/>
      <c r="CS5" s="67"/>
      <c r="CT5" s="67"/>
      <c r="CU5" s="46"/>
      <c r="CV5" s="46"/>
      <c r="CW5" s="46"/>
      <c r="CX5" s="46"/>
      <c r="CY5" s="67"/>
      <c r="CZ5" s="67"/>
      <c r="DA5" s="69"/>
    </row>
    <row r="6" spans="1:105" s="71" customFormat="1" ht="17.25" customHeight="1">
      <c r="A6" s="171"/>
      <c r="B6" s="55">
        <v>2</v>
      </c>
      <c r="C6" s="51" t="s">
        <v>6</v>
      </c>
      <c r="D6" s="52"/>
      <c r="E6" s="53">
        <v>0.7</v>
      </c>
      <c r="F6" s="52" t="s">
        <v>47</v>
      </c>
      <c r="G6" s="53">
        <v>0.5</v>
      </c>
      <c r="H6" s="52"/>
      <c r="I6" s="55"/>
      <c r="J6" s="56"/>
      <c r="K6" s="55"/>
      <c r="L6" s="52"/>
      <c r="M6" s="57"/>
      <c r="N6" s="52"/>
      <c r="O6" s="58">
        <f t="shared" si="0"/>
        <v>0.6</v>
      </c>
      <c r="P6" s="54"/>
      <c r="Q6" s="122">
        <v>0.5</v>
      </c>
      <c r="R6" s="54"/>
      <c r="S6" s="122">
        <v>0.7</v>
      </c>
      <c r="T6" s="54"/>
      <c r="U6" s="57"/>
      <c r="V6" s="56"/>
      <c r="W6" s="55"/>
      <c r="X6" s="54"/>
      <c r="Y6" s="57"/>
      <c r="Z6" s="52"/>
      <c r="AA6" s="58">
        <f t="shared" si="1"/>
        <v>0.6</v>
      </c>
      <c r="AB6" s="52" t="s">
        <v>45</v>
      </c>
      <c r="AC6" s="53">
        <v>0.5</v>
      </c>
      <c r="AD6" s="52" t="s">
        <v>45</v>
      </c>
      <c r="AE6" s="53">
        <v>0.5</v>
      </c>
      <c r="AF6" s="52"/>
      <c r="AG6" s="57"/>
      <c r="AH6" s="56"/>
      <c r="AI6" s="55"/>
      <c r="AJ6" s="52"/>
      <c r="AK6" s="57"/>
      <c r="AL6" s="52"/>
      <c r="AM6" s="58">
        <f t="shared" si="2"/>
        <v>0.5</v>
      </c>
      <c r="AN6" s="171"/>
      <c r="AO6" s="55">
        <v>2</v>
      </c>
      <c r="AP6" s="51" t="s">
        <v>6</v>
      </c>
      <c r="AQ6" s="52"/>
      <c r="AR6" s="53">
        <v>0.7</v>
      </c>
      <c r="AS6" s="52" t="s">
        <v>48</v>
      </c>
      <c r="AT6" s="53">
        <v>0.5</v>
      </c>
      <c r="AU6" s="52"/>
      <c r="AV6" s="57"/>
      <c r="AW6" s="52"/>
      <c r="AX6" s="57"/>
      <c r="AY6" s="52"/>
      <c r="AZ6" s="55"/>
      <c r="BA6" s="52"/>
      <c r="BB6" s="65">
        <f t="shared" si="3"/>
        <v>0.6</v>
      </c>
      <c r="BC6" s="52"/>
      <c r="BD6" s="53">
        <v>1.8</v>
      </c>
      <c r="BE6" s="52" t="s">
        <v>48</v>
      </c>
      <c r="BF6" s="53">
        <v>0.5</v>
      </c>
      <c r="BG6" s="54"/>
      <c r="BH6" s="56"/>
      <c r="BI6" s="52"/>
      <c r="BJ6" s="55"/>
      <c r="BK6" s="56"/>
      <c r="BL6" s="53"/>
      <c r="BM6" s="52"/>
      <c r="BN6" s="58">
        <f t="shared" si="4"/>
        <v>1.15</v>
      </c>
      <c r="BO6" s="52"/>
      <c r="BP6" s="53">
        <v>1</v>
      </c>
      <c r="BQ6" s="52" t="s">
        <v>48</v>
      </c>
      <c r="BR6" s="53">
        <v>0.5</v>
      </c>
      <c r="BS6" s="52"/>
      <c r="BT6" s="55"/>
      <c r="BU6" s="56"/>
      <c r="BV6" s="55"/>
      <c r="BW6" s="52"/>
      <c r="BX6" s="55"/>
      <c r="BY6" s="52"/>
      <c r="BZ6" s="58">
        <f t="shared" si="5"/>
        <v>0.75</v>
      </c>
      <c r="CA6" s="173"/>
      <c r="CB6" s="46"/>
      <c r="CC6" s="46"/>
      <c r="CD6" s="67"/>
      <c r="CE6" s="67"/>
      <c r="CF6" s="46"/>
      <c r="CG6" s="67"/>
      <c r="CH6" s="46"/>
      <c r="CI6" s="46"/>
      <c r="CJ6" s="46"/>
      <c r="CK6" s="46"/>
      <c r="CL6" s="46"/>
      <c r="CM6" s="67"/>
      <c r="CN6" s="67"/>
      <c r="CO6" s="69"/>
      <c r="CP6" s="67"/>
      <c r="CQ6" s="67"/>
      <c r="CR6" s="46"/>
      <c r="CS6" s="67"/>
      <c r="CT6" s="46"/>
      <c r="CU6" s="46"/>
      <c r="CV6" s="46"/>
      <c r="CW6" s="46"/>
      <c r="CX6" s="46"/>
      <c r="CY6" s="67"/>
      <c r="CZ6" s="67"/>
      <c r="DA6" s="69"/>
    </row>
    <row r="7" spans="1:105" s="116" customFormat="1" ht="17.25" customHeight="1">
      <c r="A7" s="171"/>
      <c r="B7" s="109">
        <v>3</v>
      </c>
      <c r="C7" s="103" t="s">
        <v>5</v>
      </c>
      <c r="D7" s="99" t="s">
        <v>45</v>
      </c>
      <c r="E7" s="104">
        <v>1</v>
      </c>
      <c r="F7" s="99" t="s">
        <v>45</v>
      </c>
      <c r="G7" s="104">
        <v>1</v>
      </c>
      <c r="H7" s="105"/>
      <c r="I7" s="113"/>
      <c r="J7" s="52"/>
      <c r="K7" s="109"/>
      <c r="L7" s="99"/>
      <c r="M7" s="106"/>
      <c r="N7" s="99"/>
      <c r="O7" s="114">
        <f t="shared" si="0"/>
        <v>1</v>
      </c>
      <c r="P7" s="99"/>
      <c r="Q7" s="104">
        <v>2</v>
      </c>
      <c r="R7" s="99"/>
      <c r="S7" s="104">
        <v>5</v>
      </c>
      <c r="T7" s="105"/>
      <c r="U7" s="106"/>
      <c r="V7" s="52"/>
      <c r="W7" s="109"/>
      <c r="X7" s="105"/>
      <c r="Y7" s="106"/>
      <c r="Z7" s="99"/>
      <c r="AA7" s="114">
        <f t="shared" si="1"/>
        <v>3.5</v>
      </c>
      <c r="AB7" s="99" t="s">
        <v>45</v>
      </c>
      <c r="AC7" s="104">
        <v>1</v>
      </c>
      <c r="AD7" s="52"/>
      <c r="AE7" s="104">
        <v>1</v>
      </c>
      <c r="AF7" s="105"/>
      <c r="AG7" s="106"/>
      <c r="AH7" s="52"/>
      <c r="AI7" s="106"/>
      <c r="AJ7" s="105"/>
      <c r="AK7" s="115"/>
      <c r="AL7" s="99"/>
      <c r="AM7" s="114">
        <f t="shared" si="2"/>
        <v>1</v>
      </c>
      <c r="AN7" s="171"/>
      <c r="AO7" s="109">
        <v>3</v>
      </c>
      <c r="AP7" s="103" t="s">
        <v>5</v>
      </c>
      <c r="AQ7" s="99" t="s">
        <v>45</v>
      </c>
      <c r="AR7" s="104">
        <v>1</v>
      </c>
      <c r="AS7" s="99"/>
      <c r="AT7" s="104">
        <v>1</v>
      </c>
      <c r="AU7" s="99"/>
      <c r="AV7" s="109"/>
      <c r="AW7" s="99"/>
      <c r="AX7" s="104"/>
      <c r="AY7" s="99"/>
      <c r="AZ7" s="109"/>
      <c r="BA7" s="99"/>
      <c r="BB7" s="120">
        <f t="shared" si="3"/>
        <v>1</v>
      </c>
      <c r="BC7" s="52" t="s">
        <v>45</v>
      </c>
      <c r="BD7" s="104">
        <v>1</v>
      </c>
      <c r="BE7" s="52"/>
      <c r="BF7" s="104">
        <v>1</v>
      </c>
      <c r="BG7" s="52"/>
      <c r="BH7" s="104"/>
      <c r="BI7" s="52"/>
      <c r="BJ7" s="109"/>
      <c r="BK7" s="108"/>
      <c r="BL7" s="104"/>
      <c r="BM7" s="99"/>
      <c r="BN7" s="114">
        <f t="shared" si="4"/>
        <v>1</v>
      </c>
      <c r="BO7" s="52" t="s">
        <v>45</v>
      </c>
      <c r="BP7" s="104">
        <v>1</v>
      </c>
      <c r="BQ7" s="52"/>
      <c r="BR7" s="104">
        <v>1</v>
      </c>
      <c r="BS7" s="105"/>
      <c r="BT7" s="109"/>
      <c r="BU7" s="52"/>
      <c r="BV7" s="104"/>
      <c r="BW7" s="99"/>
      <c r="BX7" s="104"/>
      <c r="BY7" s="99"/>
      <c r="BZ7" s="114">
        <f t="shared" si="5"/>
        <v>1</v>
      </c>
      <c r="CA7" s="173"/>
      <c r="CB7" s="95"/>
      <c r="CC7" s="95"/>
      <c r="CD7" s="95"/>
      <c r="CE7" s="96"/>
      <c r="CF7" s="95"/>
      <c r="CG7" s="96"/>
      <c r="CH7" s="96"/>
      <c r="CI7" s="95"/>
      <c r="CJ7" s="95"/>
      <c r="CK7" s="95"/>
      <c r="CL7" s="95"/>
      <c r="CM7" s="96"/>
      <c r="CN7" s="95"/>
      <c r="CO7" s="97"/>
      <c r="CP7" s="95"/>
      <c r="CQ7" s="96"/>
      <c r="CR7" s="95"/>
      <c r="CS7" s="96"/>
      <c r="CT7" s="96"/>
      <c r="CU7" s="95"/>
      <c r="CV7" s="95"/>
      <c r="CW7" s="95"/>
      <c r="CX7" s="95"/>
      <c r="CY7" s="96"/>
      <c r="CZ7" s="95"/>
      <c r="DA7" s="97"/>
    </row>
    <row r="8" spans="1:105" s="81" customFormat="1" ht="17.25" customHeight="1">
      <c r="A8" s="171"/>
      <c r="B8" s="75">
        <v>4</v>
      </c>
      <c r="C8" s="76" t="s">
        <v>8</v>
      </c>
      <c r="D8" s="77"/>
      <c r="E8" s="73">
        <v>23</v>
      </c>
      <c r="F8" s="78"/>
      <c r="G8" s="73">
        <v>33</v>
      </c>
      <c r="H8" s="78"/>
      <c r="I8" s="72"/>
      <c r="J8" s="79"/>
      <c r="K8" s="73"/>
      <c r="L8" s="77"/>
      <c r="M8" s="72"/>
      <c r="N8" s="78"/>
      <c r="O8" s="72">
        <f t="shared" si="0"/>
        <v>28</v>
      </c>
      <c r="P8" s="54"/>
      <c r="Q8" s="73">
        <v>49</v>
      </c>
      <c r="R8" s="54"/>
      <c r="S8" s="73">
        <v>350</v>
      </c>
      <c r="T8" s="78"/>
      <c r="U8" s="72"/>
      <c r="V8" s="79"/>
      <c r="W8" s="73"/>
      <c r="X8" s="78"/>
      <c r="Y8" s="72"/>
      <c r="Z8" s="78"/>
      <c r="AA8" s="72">
        <f t="shared" si="1"/>
        <v>199.5</v>
      </c>
      <c r="AB8" s="78"/>
      <c r="AC8" s="73">
        <v>240</v>
      </c>
      <c r="AD8" s="78"/>
      <c r="AE8" s="73">
        <v>350</v>
      </c>
      <c r="AF8" s="78"/>
      <c r="AG8" s="72"/>
      <c r="AH8" s="79"/>
      <c r="AI8" s="73"/>
      <c r="AJ8" s="78"/>
      <c r="AK8" s="72"/>
      <c r="AL8" s="78"/>
      <c r="AM8" s="72">
        <f t="shared" si="2"/>
        <v>295</v>
      </c>
      <c r="AN8" s="171"/>
      <c r="AO8" s="75">
        <v>4</v>
      </c>
      <c r="AP8" s="76" t="s">
        <v>8</v>
      </c>
      <c r="AQ8" s="77"/>
      <c r="AR8" s="123">
        <v>350</v>
      </c>
      <c r="AS8" s="77"/>
      <c r="AT8" s="123">
        <v>490</v>
      </c>
      <c r="AU8" s="78"/>
      <c r="AV8" s="82"/>
      <c r="AW8" s="79"/>
      <c r="AX8" s="73"/>
      <c r="AY8" s="77"/>
      <c r="AZ8" s="72"/>
      <c r="BA8" s="77"/>
      <c r="BB8" s="65">
        <f t="shared" si="3"/>
        <v>420</v>
      </c>
      <c r="BC8" s="54"/>
      <c r="BD8" s="73">
        <v>240</v>
      </c>
      <c r="BE8" s="54"/>
      <c r="BF8" s="73">
        <v>350</v>
      </c>
      <c r="BG8" s="54"/>
      <c r="BH8" s="73"/>
      <c r="BI8" s="77"/>
      <c r="BJ8" s="72"/>
      <c r="BK8" s="79"/>
      <c r="BL8" s="72"/>
      <c r="BM8" s="54"/>
      <c r="BN8" s="72">
        <f t="shared" si="4"/>
        <v>295</v>
      </c>
      <c r="BO8" s="54"/>
      <c r="BP8" s="73">
        <v>240</v>
      </c>
      <c r="BQ8" s="54"/>
      <c r="BR8" s="73">
        <v>130</v>
      </c>
      <c r="BS8" s="54"/>
      <c r="BT8" s="72"/>
      <c r="BU8" s="79"/>
      <c r="BV8" s="73"/>
      <c r="BW8" s="77"/>
      <c r="BX8" s="72"/>
      <c r="BY8" s="54"/>
      <c r="BZ8" s="72">
        <f t="shared" si="5"/>
        <v>185</v>
      </c>
      <c r="CA8" s="173"/>
      <c r="CB8" s="80"/>
      <c r="CC8" s="80"/>
      <c r="CD8" s="67"/>
      <c r="CE8" s="74"/>
      <c r="CF8" s="74"/>
      <c r="CG8" s="74"/>
      <c r="CH8" s="74"/>
      <c r="CI8" s="80"/>
      <c r="CJ8" s="80"/>
      <c r="CK8" s="80"/>
      <c r="CL8" s="80"/>
      <c r="CM8" s="74"/>
      <c r="CN8" s="74"/>
      <c r="CO8" s="74"/>
      <c r="CP8" s="67"/>
      <c r="CQ8" s="74"/>
      <c r="CR8" s="74"/>
      <c r="CS8" s="74"/>
      <c r="CT8" s="74"/>
      <c r="CU8" s="80"/>
      <c r="CV8" s="80"/>
      <c r="CW8" s="80"/>
      <c r="CX8" s="80"/>
      <c r="CY8" s="74"/>
      <c r="CZ8" s="74"/>
      <c r="DA8" s="74"/>
    </row>
    <row r="9" spans="1:105" s="46" customFormat="1" ht="17.25" customHeight="1" thickBot="1">
      <c r="A9" s="172"/>
      <c r="B9" s="55">
        <v>5</v>
      </c>
      <c r="C9" s="51" t="s">
        <v>7</v>
      </c>
      <c r="D9" s="52"/>
      <c r="E9" s="53">
        <v>10</v>
      </c>
      <c r="F9" s="54"/>
      <c r="G9" s="53">
        <v>10</v>
      </c>
      <c r="H9" s="54"/>
      <c r="I9" s="55"/>
      <c r="J9" s="56"/>
      <c r="K9" s="55"/>
      <c r="L9" s="52"/>
      <c r="M9" s="57"/>
      <c r="N9" s="54"/>
      <c r="O9" s="58">
        <f t="shared" si="0"/>
        <v>10</v>
      </c>
      <c r="P9" s="54"/>
      <c r="Q9" s="53">
        <v>9.5</v>
      </c>
      <c r="R9" s="54"/>
      <c r="S9" s="53">
        <v>9.5</v>
      </c>
      <c r="T9" s="54"/>
      <c r="U9" s="57"/>
      <c r="V9" s="56"/>
      <c r="W9" s="55"/>
      <c r="X9" s="54"/>
      <c r="Y9" s="57"/>
      <c r="Z9" s="52"/>
      <c r="AA9" s="58">
        <f t="shared" si="1"/>
        <v>9.5</v>
      </c>
      <c r="AB9" s="54"/>
      <c r="AC9" s="53">
        <v>10</v>
      </c>
      <c r="AD9" s="54"/>
      <c r="AE9" s="53">
        <v>10</v>
      </c>
      <c r="AF9" s="54"/>
      <c r="AG9" s="57"/>
      <c r="AH9" s="56"/>
      <c r="AI9" s="55"/>
      <c r="AJ9" s="54"/>
      <c r="AK9" s="57"/>
      <c r="AL9" s="54"/>
      <c r="AM9" s="82">
        <f t="shared" si="2"/>
        <v>10</v>
      </c>
      <c r="AN9" s="172"/>
      <c r="AO9" s="55">
        <v>5</v>
      </c>
      <c r="AP9" s="51" t="s">
        <v>7</v>
      </c>
      <c r="AQ9" s="52"/>
      <c r="AR9" s="53">
        <v>12</v>
      </c>
      <c r="AS9" s="52"/>
      <c r="AT9" s="53">
        <v>11</v>
      </c>
      <c r="AU9" s="83"/>
      <c r="AV9" s="84"/>
      <c r="AW9" s="56"/>
      <c r="AX9" s="55"/>
      <c r="AY9" s="85"/>
      <c r="AZ9" s="86"/>
      <c r="BA9" s="52"/>
      <c r="BB9" s="123">
        <f t="shared" si="3"/>
        <v>11.5</v>
      </c>
      <c r="BC9" s="54"/>
      <c r="BD9" s="53">
        <v>12</v>
      </c>
      <c r="BE9" s="54"/>
      <c r="BF9" s="53">
        <v>11</v>
      </c>
      <c r="BG9" s="54"/>
      <c r="BH9" s="53"/>
      <c r="BI9" s="52"/>
      <c r="BJ9" s="55"/>
      <c r="BK9" s="56"/>
      <c r="BL9" s="57"/>
      <c r="BM9" s="54"/>
      <c r="BN9" s="82">
        <f t="shared" si="4"/>
        <v>11.5</v>
      </c>
      <c r="BO9" s="54"/>
      <c r="BP9" s="53">
        <v>11</v>
      </c>
      <c r="BQ9" s="54"/>
      <c r="BR9" s="53">
        <v>11</v>
      </c>
      <c r="BS9" s="54"/>
      <c r="BT9" s="57"/>
      <c r="BU9" s="56"/>
      <c r="BV9" s="55"/>
      <c r="BW9" s="52"/>
      <c r="BX9" s="57"/>
      <c r="BY9" s="54"/>
      <c r="BZ9" s="82">
        <f t="shared" si="5"/>
        <v>11</v>
      </c>
      <c r="CA9" s="173"/>
      <c r="CD9" s="67"/>
      <c r="CE9" s="67"/>
      <c r="CF9" s="67"/>
      <c r="CG9" s="67"/>
      <c r="CH9" s="67"/>
      <c r="CM9" s="67"/>
      <c r="CN9" s="67"/>
      <c r="CO9" s="87"/>
      <c r="CP9" s="67"/>
      <c r="CQ9" s="67"/>
      <c r="CR9" s="67"/>
      <c r="CS9" s="67"/>
      <c r="CT9" s="67"/>
      <c r="CY9" s="67"/>
      <c r="CZ9" s="67"/>
      <c r="DA9" s="87"/>
    </row>
    <row r="10" spans="1:105" s="71" customFormat="1" ht="17.25" customHeight="1" thickBot="1">
      <c r="A10" s="131" t="s">
        <v>23</v>
      </c>
      <c r="B10" s="55">
        <v>6</v>
      </c>
      <c r="C10" s="51" t="s">
        <v>9</v>
      </c>
      <c r="D10" s="52" t="s">
        <v>45</v>
      </c>
      <c r="E10" s="53">
        <v>0.001</v>
      </c>
      <c r="F10" s="52" t="s">
        <v>45</v>
      </c>
      <c r="G10" s="53">
        <v>0.001</v>
      </c>
      <c r="H10" s="54"/>
      <c r="I10" s="53"/>
      <c r="J10" s="52"/>
      <c r="K10" s="53"/>
      <c r="L10" s="52"/>
      <c r="M10" s="53"/>
      <c r="N10" s="52"/>
      <c r="O10" s="88">
        <f t="shared" si="0"/>
        <v>0.001</v>
      </c>
      <c r="P10" s="52" t="s">
        <v>45</v>
      </c>
      <c r="Q10" s="53">
        <v>0.001</v>
      </c>
      <c r="R10" s="52" t="s">
        <v>45</v>
      </c>
      <c r="S10" s="53">
        <v>0.001</v>
      </c>
      <c r="T10" s="54"/>
      <c r="U10" s="53"/>
      <c r="V10" s="52"/>
      <c r="W10" s="53"/>
      <c r="X10" s="52"/>
      <c r="Y10" s="53"/>
      <c r="Z10" s="52"/>
      <c r="AA10" s="88">
        <f t="shared" si="1"/>
        <v>0.001</v>
      </c>
      <c r="AB10" s="52" t="s">
        <v>45</v>
      </c>
      <c r="AC10" s="53">
        <v>0.001</v>
      </c>
      <c r="AD10" s="52" t="s">
        <v>45</v>
      </c>
      <c r="AE10" s="53">
        <v>0.001</v>
      </c>
      <c r="AF10" s="54"/>
      <c r="AG10" s="53"/>
      <c r="AH10" s="52"/>
      <c r="AI10" s="53"/>
      <c r="AJ10" s="54"/>
      <c r="AK10" s="53"/>
      <c r="AL10" s="52"/>
      <c r="AM10" s="88">
        <f t="shared" si="2"/>
        <v>0.001</v>
      </c>
      <c r="AN10" s="131" t="s">
        <v>23</v>
      </c>
      <c r="AO10" s="55">
        <v>6</v>
      </c>
      <c r="AP10" s="51" t="s">
        <v>9</v>
      </c>
      <c r="AQ10" s="52" t="s">
        <v>45</v>
      </c>
      <c r="AR10" s="53">
        <v>0.001</v>
      </c>
      <c r="AS10" s="52" t="s">
        <v>48</v>
      </c>
      <c r="AT10" s="53">
        <v>0.001</v>
      </c>
      <c r="AU10" s="52"/>
      <c r="AV10" s="57"/>
      <c r="AW10" s="52"/>
      <c r="AX10" s="53"/>
      <c r="AY10" s="52"/>
      <c r="AZ10" s="53"/>
      <c r="BA10" s="52"/>
      <c r="BB10" s="124">
        <f t="shared" si="3"/>
        <v>0.001</v>
      </c>
      <c r="BC10" s="52" t="s">
        <v>45</v>
      </c>
      <c r="BD10" s="53">
        <v>0.001</v>
      </c>
      <c r="BE10" s="52" t="s">
        <v>45</v>
      </c>
      <c r="BF10" s="53">
        <v>0.001</v>
      </c>
      <c r="BG10" s="52"/>
      <c r="BH10" s="53"/>
      <c r="BI10" s="52"/>
      <c r="BJ10" s="57"/>
      <c r="BK10" s="53"/>
      <c r="BL10" s="53"/>
      <c r="BM10" s="52"/>
      <c r="BN10" s="88">
        <f t="shared" si="4"/>
        <v>0.001</v>
      </c>
      <c r="BO10" s="52" t="s">
        <v>45</v>
      </c>
      <c r="BP10" s="53">
        <v>0.001</v>
      </c>
      <c r="BQ10" s="52" t="s">
        <v>45</v>
      </c>
      <c r="BR10" s="53">
        <v>0.001</v>
      </c>
      <c r="BS10" s="52"/>
      <c r="BT10" s="57"/>
      <c r="BU10" s="52"/>
      <c r="BV10" s="53"/>
      <c r="BW10" s="52"/>
      <c r="BX10" s="53"/>
      <c r="BY10" s="52"/>
      <c r="BZ10" s="88">
        <f t="shared" si="5"/>
        <v>0.001</v>
      </c>
      <c r="CA10" s="89"/>
      <c r="CB10" s="46"/>
      <c r="CC10" s="46"/>
      <c r="CD10" s="46"/>
      <c r="CE10" s="67"/>
      <c r="CF10" s="46"/>
      <c r="CG10" s="67"/>
      <c r="CH10" s="46"/>
      <c r="CI10" s="46"/>
      <c r="CJ10" s="46"/>
      <c r="CK10" s="46"/>
      <c r="CL10" s="46"/>
      <c r="CM10" s="67"/>
      <c r="CN10" s="46"/>
      <c r="CO10" s="90"/>
      <c r="CP10" s="46"/>
      <c r="CQ10" s="67"/>
      <c r="CR10" s="46"/>
      <c r="CS10" s="67"/>
      <c r="CT10" s="46"/>
      <c r="CU10" s="46"/>
      <c r="CV10" s="46"/>
      <c r="CW10" s="46"/>
      <c r="CX10" s="46"/>
      <c r="CY10" s="67"/>
      <c r="CZ10" s="46"/>
      <c r="DA10" s="90"/>
    </row>
    <row r="11" spans="1:105" s="71" customFormat="1" ht="17.25" customHeight="1">
      <c r="A11" s="170" t="s">
        <v>11</v>
      </c>
      <c r="B11" s="55">
        <v>7</v>
      </c>
      <c r="C11" s="51" t="s">
        <v>12</v>
      </c>
      <c r="D11" s="52" t="s">
        <v>45</v>
      </c>
      <c r="E11" s="53">
        <v>0.05</v>
      </c>
      <c r="F11" s="52" t="s">
        <v>45</v>
      </c>
      <c r="G11" s="53">
        <v>0.05</v>
      </c>
      <c r="H11" s="52"/>
      <c r="I11" s="55"/>
      <c r="J11" s="52"/>
      <c r="K11" s="55"/>
      <c r="L11" s="52"/>
      <c r="M11" s="57"/>
      <c r="N11" s="52"/>
      <c r="O11" s="91">
        <f>AVERAGE(E11,G11,I11,K11,M11)</f>
        <v>0.05</v>
      </c>
      <c r="P11" s="52" t="s">
        <v>45</v>
      </c>
      <c r="Q11" s="91">
        <v>0.05</v>
      </c>
      <c r="R11" s="52" t="s">
        <v>45</v>
      </c>
      <c r="S11" s="91">
        <v>0.05</v>
      </c>
      <c r="T11" s="52"/>
      <c r="U11" s="57"/>
      <c r="V11" s="52"/>
      <c r="W11" s="55"/>
      <c r="X11" s="54"/>
      <c r="Y11" s="57"/>
      <c r="Z11" s="52"/>
      <c r="AA11" s="91">
        <f>AVERAGE(Q11,S11,U11,W11,Y11)</f>
        <v>0.05</v>
      </c>
      <c r="AB11" s="52" t="s">
        <v>45</v>
      </c>
      <c r="AC11" s="53">
        <v>0.05</v>
      </c>
      <c r="AD11" s="52" t="s">
        <v>45</v>
      </c>
      <c r="AE11" s="53">
        <v>0.05</v>
      </c>
      <c r="AF11" s="52"/>
      <c r="AG11" s="57"/>
      <c r="AH11" s="52"/>
      <c r="AI11" s="55"/>
      <c r="AJ11" s="54"/>
      <c r="AK11" s="57"/>
      <c r="AL11" s="52"/>
      <c r="AM11" s="92">
        <f>AVERAGE(AC11,AE11,AG11,AI11,AK11)</f>
        <v>0.05</v>
      </c>
      <c r="AN11" s="170" t="s">
        <v>11</v>
      </c>
      <c r="AO11" s="55">
        <v>7</v>
      </c>
      <c r="AP11" s="51" t="s">
        <v>12</v>
      </c>
      <c r="AQ11" s="52" t="s">
        <v>45</v>
      </c>
      <c r="AR11" s="53">
        <v>0.05</v>
      </c>
      <c r="AS11" s="52" t="s">
        <v>48</v>
      </c>
      <c r="AT11" s="53">
        <v>0.05</v>
      </c>
      <c r="AU11" s="52"/>
      <c r="AV11" s="57"/>
      <c r="AW11" s="52"/>
      <c r="AX11" s="55"/>
      <c r="AY11" s="52"/>
      <c r="AZ11" s="55"/>
      <c r="BA11" s="52"/>
      <c r="BB11" s="93">
        <f>AVERAGE(AR11,AT11,AV11,AX11,AZ11)</f>
        <v>0.05</v>
      </c>
      <c r="BC11" s="52"/>
      <c r="BD11" s="53">
        <v>0.05</v>
      </c>
      <c r="BE11" s="52" t="s">
        <v>48</v>
      </c>
      <c r="BF11" s="53">
        <v>0.001</v>
      </c>
      <c r="BG11" s="52"/>
      <c r="BH11" s="53"/>
      <c r="BI11" s="52"/>
      <c r="BJ11" s="55"/>
      <c r="BK11" s="53"/>
      <c r="BL11" s="56"/>
      <c r="BM11" s="52"/>
      <c r="BN11" s="91">
        <f>AVERAGE(BD11,BF11,BH11,BJ11,BL11)</f>
        <v>0.025500000000000002</v>
      </c>
      <c r="BO11" s="52" t="s">
        <v>45</v>
      </c>
      <c r="BP11" s="53">
        <v>0.05</v>
      </c>
      <c r="BQ11" s="52" t="s">
        <v>45</v>
      </c>
      <c r="BR11" s="53">
        <v>0.05</v>
      </c>
      <c r="BS11" s="52"/>
      <c r="BT11" s="57"/>
      <c r="BU11" s="52"/>
      <c r="BV11" s="55"/>
      <c r="BW11" s="52"/>
      <c r="BX11" s="55"/>
      <c r="BY11" s="52"/>
      <c r="BZ11" s="91">
        <f t="shared" si="5"/>
        <v>0.05</v>
      </c>
      <c r="CA11" s="173"/>
      <c r="CB11" s="46"/>
      <c r="CC11" s="46"/>
      <c r="CD11" s="46"/>
      <c r="CE11" s="67"/>
      <c r="CF11" s="46"/>
      <c r="CG11" s="67"/>
      <c r="CH11" s="46"/>
      <c r="CI11" s="46"/>
      <c r="CJ11" s="46"/>
      <c r="CK11" s="46"/>
      <c r="CL11" s="46"/>
      <c r="CM11" s="67"/>
      <c r="CN11" s="46"/>
      <c r="CO11" s="90"/>
      <c r="CP11" s="46"/>
      <c r="CQ11" s="67"/>
      <c r="CR11" s="46"/>
      <c r="CS11" s="67"/>
      <c r="CT11" s="46"/>
      <c r="CU11" s="46"/>
      <c r="CV11" s="46"/>
      <c r="CW11" s="46"/>
      <c r="CX11" s="46"/>
      <c r="CY11" s="67"/>
      <c r="CZ11" s="46"/>
      <c r="DA11" s="90"/>
    </row>
    <row r="12" spans="1:105" s="116" customFormat="1" ht="17.25" customHeight="1">
      <c r="A12" s="171"/>
      <c r="B12" s="109">
        <v>8</v>
      </c>
      <c r="C12" s="103" t="s">
        <v>10</v>
      </c>
      <c r="D12" s="99"/>
      <c r="E12" s="104">
        <v>6</v>
      </c>
      <c r="F12" s="105"/>
      <c r="G12" s="104">
        <v>4</v>
      </c>
      <c r="H12" s="105"/>
      <c r="I12" s="106"/>
      <c r="J12" s="108"/>
      <c r="K12" s="106"/>
      <c r="L12" s="99"/>
      <c r="M12" s="106"/>
      <c r="N12" s="105"/>
      <c r="O12" s="107">
        <f>AVERAGE(E12,G12,I12,K12,M12)</f>
        <v>5</v>
      </c>
      <c r="P12" s="99"/>
      <c r="Q12" s="104">
        <v>7</v>
      </c>
      <c r="R12" s="99"/>
      <c r="S12" s="104">
        <v>8</v>
      </c>
      <c r="T12" s="105"/>
      <c r="U12" s="106"/>
      <c r="V12" s="108"/>
      <c r="W12" s="106"/>
      <c r="X12" s="105"/>
      <c r="Y12" s="106"/>
      <c r="Z12" s="105"/>
      <c r="AA12" s="121">
        <f>AVERAGE(Q12,S12,U12,W12,Y12)</f>
        <v>7.5</v>
      </c>
      <c r="AB12" s="105"/>
      <c r="AC12" s="104">
        <v>27</v>
      </c>
      <c r="AD12" s="105"/>
      <c r="AE12" s="104">
        <v>18</v>
      </c>
      <c r="AF12" s="105"/>
      <c r="AG12" s="106"/>
      <c r="AH12" s="108"/>
      <c r="AI12" s="106"/>
      <c r="AJ12" s="105"/>
      <c r="AK12" s="106"/>
      <c r="AL12" s="105"/>
      <c r="AM12" s="94">
        <f>AVERAGE(AC12,AE12,AG12,AI12,AK12)</f>
        <v>22.5</v>
      </c>
      <c r="AN12" s="171"/>
      <c r="AO12" s="109">
        <v>8</v>
      </c>
      <c r="AP12" s="103" t="s">
        <v>10</v>
      </c>
      <c r="AQ12" s="99"/>
      <c r="AR12" s="104">
        <v>16</v>
      </c>
      <c r="AS12" s="99"/>
      <c r="AT12" s="104">
        <v>18</v>
      </c>
      <c r="AU12" s="99"/>
      <c r="AV12" s="106"/>
      <c r="AW12" s="108"/>
      <c r="AX12" s="106"/>
      <c r="AY12" s="99"/>
      <c r="AZ12" s="106"/>
      <c r="BA12" s="99"/>
      <c r="BB12" s="110">
        <f>AVERAGE(AR12,AT12,AV12,AX12,AZ12)</f>
        <v>17</v>
      </c>
      <c r="BC12" s="99"/>
      <c r="BD12" s="104">
        <v>27</v>
      </c>
      <c r="BE12" s="99"/>
      <c r="BF12" s="104">
        <v>48</v>
      </c>
      <c r="BG12" s="99"/>
      <c r="BH12" s="104"/>
      <c r="BI12" s="99"/>
      <c r="BJ12" s="106"/>
      <c r="BK12" s="108"/>
      <c r="BL12" s="106"/>
      <c r="BM12" s="105"/>
      <c r="BN12" s="107">
        <f>AVERAGE(BD12,BF12,BH12,BJ12,BL12)</f>
        <v>37.5</v>
      </c>
      <c r="BO12" s="99"/>
      <c r="BP12" s="104">
        <v>8</v>
      </c>
      <c r="BQ12" s="99"/>
      <c r="BR12" s="104">
        <v>8</v>
      </c>
      <c r="BS12" s="99"/>
      <c r="BT12" s="106"/>
      <c r="BU12" s="108"/>
      <c r="BV12" s="106"/>
      <c r="BW12" s="99"/>
      <c r="BX12" s="106"/>
      <c r="BY12" s="105"/>
      <c r="BZ12" s="107">
        <f>AVERAGE(BP12,BR12,BT12,BV12,BX12)</f>
        <v>8</v>
      </c>
      <c r="CA12" s="173"/>
      <c r="CB12" s="95"/>
      <c r="CC12" s="95"/>
      <c r="CD12" s="95"/>
      <c r="CE12" s="96"/>
      <c r="CF12" s="96"/>
      <c r="CG12" s="96"/>
      <c r="CH12" s="96"/>
      <c r="CI12" s="95"/>
      <c r="CJ12" s="95"/>
      <c r="CK12" s="95"/>
      <c r="CL12" s="95"/>
      <c r="CM12" s="96"/>
      <c r="CN12" s="96"/>
      <c r="CO12" s="97"/>
      <c r="CP12" s="95"/>
      <c r="CQ12" s="96"/>
      <c r="CR12" s="96"/>
      <c r="CS12" s="96"/>
      <c r="CT12" s="96"/>
      <c r="CU12" s="95"/>
      <c r="CV12" s="95"/>
      <c r="CW12" s="95"/>
      <c r="CX12" s="95"/>
      <c r="CY12" s="96"/>
      <c r="CZ12" s="96"/>
      <c r="DA12" s="97"/>
    </row>
    <row r="13" spans="1:105" s="46" customFormat="1" ht="17.25" customHeight="1">
      <c r="A13" s="174"/>
      <c r="B13" s="55">
        <v>9</v>
      </c>
      <c r="C13" s="103" t="s">
        <v>26</v>
      </c>
      <c r="D13" s="99"/>
      <c r="E13" s="104">
        <v>0.085</v>
      </c>
      <c r="F13" s="105"/>
      <c r="G13" s="104">
        <v>0.14</v>
      </c>
      <c r="H13" s="105"/>
      <c r="I13" s="106"/>
      <c r="J13" s="108"/>
      <c r="K13" s="106"/>
      <c r="L13" s="108"/>
      <c r="M13" s="106"/>
      <c r="N13" s="104"/>
      <c r="O13" s="143">
        <f>AVERAGE(E13,G13,I13,K13,M13)</f>
        <v>0.11250000000000002</v>
      </c>
      <c r="P13" s="105"/>
      <c r="Q13" s="104">
        <v>0.23</v>
      </c>
      <c r="R13" s="105"/>
      <c r="S13" s="140">
        <v>0.28</v>
      </c>
      <c r="T13" s="104"/>
      <c r="U13" s="107"/>
      <c r="V13" s="108"/>
      <c r="W13" s="106"/>
      <c r="X13" s="105"/>
      <c r="Y13" s="106"/>
      <c r="Z13" s="105"/>
      <c r="AA13" s="140">
        <f>AVERAGE(Q13,S13,U13,W13,Y13)</f>
        <v>0.255</v>
      </c>
      <c r="AB13" s="105"/>
      <c r="AC13" s="106">
        <v>3.5</v>
      </c>
      <c r="AD13" s="105"/>
      <c r="AE13" s="106">
        <v>84</v>
      </c>
      <c r="AF13" s="104"/>
      <c r="AG13" s="106"/>
      <c r="AH13" s="108"/>
      <c r="AI13" s="106"/>
      <c r="AJ13" s="105"/>
      <c r="AK13" s="106"/>
      <c r="AL13" s="105"/>
      <c r="AM13" s="92">
        <f>AVERAGE(AC13,AE13,AG13,AI13,AK13)</f>
        <v>43.75</v>
      </c>
      <c r="AN13" s="174"/>
      <c r="AO13" s="55">
        <v>9</v>
      </c>
      <c r="AP13" s="103" t="s">
        <v>26</v>
      </c>
      <c r="AQ13" s="108"/>
      <c r="AR13" s="106">
        <v>0.13</v>
      </c>
      <c r="AS13" s="108"/>
      <c r="AT13" s="104">
        <v>0.28</v>
      </c>
      <c r="AU13" s="99"/>
      <c r="AV13" s="106"/>
      <c r="AW13" s="108"/>
      <c r="AX13" s="106"/>
      <c r="AY13" s="108"/>
      <c r="AZ13" s="106"/>
      <c r="BA13" s="105"/>
      <c r="BB13" s="93">
        <f>AVERAGE(AR13,AT13,AV13,AX13,AZ13)</f>
        <v>0.20500000000000002</v>
      </c>
      <c r="BC13" s="105" t="s">
        <v>45</v>
      </c>
      <c r="BD13" s="104">
        <v>0.055</v>
      </c>
      <c r="BE13" s="105"/>
      <c r="BF13" s="104">
        <v>0.18</v>
      </c>
      <c r="BG13" s="105"/>
      <c r="BH13" s="104"/>
      <c r="BI13" s="99"/>
      <c r="BJ13" s="106"/>
      <c r="BK13" s="108"/>
      <c r="BL13" s="106"/>
      <c r="BM13" s="105"/>
      <c r="BN13" s="88">
        <f>AVERAGE(BD13,BF13,BH13,BJ13,BL13)</f>
        <v>0.1175</v>
      </c>
      <c r="BO13" s="105" t="s">
        <v>45</v>
      </c>
      <c r="BP13" s="106">
        <v>0.055</v>
      </c>
      <c r="BQ13" s="105" t="s">
        <v>45</v>
      </c>
      <c r="BR13" s="106">
        <v>0.055</v>
      </c>
      <c r="BS13" s="105"/>
      <c r="BT13" s="106"/>
      <c r="BU13" s="108"/>
      <c r="BV13" s="106"/>
      <c r="BW13" s="108"/>
      <c r="BX13" s="106"/>
      <c r="BY13" s="105"/>
      <c r="BZ13" s="88">
        <f t="shared" si="5"/>
        <v>0.055</v>
      </c>
      <c r="CA13" s="173"/>
      <c r="CC13" s="95"/>
      <c r="CD13" s="96"/>
      <c r="CE13" s="96"/>
      <c r="CF13" s="96"/>
      <c r="CG13" s="96"/>
      <c r="CH13" s="96"/>
      <c r="CI13" s="96"/>
      <c r="CJ13" s="95"/>
      <c r="CK13" s="95"/>
      <c r="CL13" s="95"/>
      <c r="CM13" s="96"/>
      <c r="CN13" s="96"/>
      <c r="CO13" s="97"/>
      <c r="CP13" s="96"/>
      <c r="CQ13" s="96"/>
      <c r="CR13" s="96"/>
      <c r="CS13" s="96"/>
      <c r="CT13" s="96"/>
      <c r="CU13" s="96"/>
      <c r="CV13" s="95"/>
      <c r="CW13" s="95"/>
      <c r="CX13" s="95"/>
      <c r="CY13" s="96"/>
      <c r="CZ13" s="96"/>
      <c r="DA13" s="97"/>
    </row>
    <row r="14" spans="15:105" s="71" customFormat="1" ht="14.25">
      <c r="O14" s="81"/>
      <c r="P14" s="98"/>
      <c r="AA14" s="81"/>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row>
    <row r="15" spans="1:105" s="71" customFormat="1" ht="13.5" customHeight="1">
      <c r="A15" s="42"/>
      <c r="B15" s="43"/>
      <c r="C15" s="44" t="s">
        <v>0</v>
      </c>
      <c r="D15" s="152" t="s">
        <v>30</v>
      </c>
      <c r="E15" s="153"/>
      <c r="F15" s="154"/>
      <c r="G15" s="154"/>
      <c r="H15" s="154"/>
      <c r="I15" s="154"/>
      <c r="J15" s="153"/>
      <c r="K15" s="153"/>
      <c r="L15" s="153"/>
      <c r="M15" s="153"/>
      <c r="N15" s="153"/>
      <c r="O15" s="155"/>
      <c r="P15" s="45"/>
      <c r="Q15" s="153" t="s">
        <v>28</v>
      </c>
      <c r="R15" s="154"/>
      <c r="S15" s="154"/>
      <c r="T15" s="154"/>
      <c r="U15" s="154"/>
      <c r="V15" s="153"/>
      <c r="W15" s="153"/>
      <c r="X15" s="153"/>
      <c r="Y15" s="153"/>
      <c r="Z15" s="153"/>
      <c r="AA15" s="155"/>
      <c r="AB15" s="152" t="s">
        <v>27</v>
      </c>
      <c r="AC15" s="153"/>
      <c r="AD15" s="154"/>
      <c r="AE15" s="154"/>
      <c r="AF15" s="154"/>
      <c r="AG15" s="154"/>
      <c r="AH15" s="153"/>
      <c r="AI15" s="153"/>
      <c r="AJ15" s="153"/>
      <c r="AK15" s="153"/>
      <c r="AL15" s="153"/>
      <c r="AM15" s="155"/>
      <c r="AN15" s="42"/>
      <c r="AO15" s="43"/>
      <c r="AP15" s="44" t="s">
        <v>0</v>
      </c>
      <c r="AQ15" s="156" t="s">
        <v>42</v>
      </c>
      <c r="AR15" s="157"/>
      <c r="AS15" s="158"/>
      <c r="AT15" s="158"/>
      <c r="AU15" s="158"/>
      <c r="AV15" s="158"/>
      <c r="AW15" s="157"/>
      <c r="AX15" s="157"/>
      <c r="AY15" s="157"/>
      <c r="AZ15" s="157"/>
      <c r="BA15" s="157"/>
      <c r="BB15" s="157"/>
      <c r="BC15" s="156" t="s">
        <v>43</v>
      </c>
      <c r="BD15" s="157"/>
      <c r="BE15" s="158"/>
      <c r="BF15" s="158"/>
      <c r="BG15" s="158"/>
      <c r="BH15" s="158"/>
      <c r="BI15" s="158"/>
      <c r="BJ15" s="158"/>
      <c r="BK15" s="157"/>
      <c r="BL15" s="157"/>
      <c r="BM15" s="157"/>
      <c r="BN15" s="159"/>
      <c r="BO15" s="156" t="s">
        <v>44</v>
      </c>
      <c r="BP15" s="157"/>
      <c r="BQ15" s="158"/>
      <c r="BR15" s="158"/>
      <c r="BS15" s="158"/>
      <c r="BT15" s="158"/>
      <c r="BU15" s="157"/>
      <c r="BV15" s="157"/>
      <c r="BW15" s="157"/>
      <c r="BX15" s="157"/>
      <c r="BY15" s="157"/>
      <c r="BZ15" s="159"/>
      <c r="CA15" s="46"/>
      <c r="CB15" s="46"/>
      <c r="CC15" s="47"/>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row>
    <row r="16" spans="1:105" s="71" customFormat="1" ht="14.25">
      <c r="A16" s="48"/>
      <c r="B16" s="49"/>
      <c r="C16" s="44" t="s">
        <v>14</v>
      </c>
      <c r="D16" s="165">
        <f>D3</f>
        <v>42152</v>
      </c>
      <c r="E16" s="166"/>
      <c r="F16" s="165">
        <f>IF(F3="","",F3)</f>
        <v>42178</v>
      </c>
      <c r="G16" s="166"/>
      <c r="H16" s="165">
        <f>IF(H3="","",H3)</f>
      </c>
      <c r="I16" s="166"/>
      <c r="J16" s="165">
        <f>IF(J3="","",J3)</f>
      </c>
      <c r="K16" s="166"/>
      <c r="L16" s="165">
        <f>IF(L3="","",L3)</f>
      </c>
      <c r="M16" s="166"/>
      <c r="N16" s="152" t="s">
        <v>13</v>
      </c>
      <c r="O16" s="155"/>
      <c r="P16" s="165">
        <f>P3</f>
        <v>42152</v>
      </c>
      <c r="Q16" s="166"/>
      <c r="R16" s="165">
        <f>R3</f>
        <v>42180</v>
      </c>
      <c r="S16" s="166"/>
      <c r="T16" s="165">
        <f>T3</f>
      </c>
      <c r="U16" s="167"/>
      <c r="V16" s="166">
        <f>V3</f>
      </c>
      <c r="W16" s="167"/>
      <c r="X16" s="165"/>
      <c r="Y16" s="155"/>
      <c r="Z16" s="152" t="s">
        <v>13</v>
      </c>
      <c r="AA16" s="155"/>
      <c r="AB16" s="165">
        <f>P16</f>
        <v>42152</v>
      </c>
      <c r="AC16" s="166"/>
      <c r="AD16" s="165">
        <f>AD3</f>
        <v>42180</v>
      </c>
      <c r="AE16" s="166"/>
      <c r="AF16" s="165">
        <f>AF3</f>
      </c>
      <c r="AG16" s="167"/>
      <c r="AH16" s="166">
        <f>AH3</f>
      </c>
      <c r="AI16" s="167"/>
      <c r="AJ16" s="165"/>
      <c r="AK16" s="155"/>
      <c r="AL16" s="152" t="s">
        <v>13</v>
      </c>
      <c r="AM16" s="155"/>
      <c r="AN16" s="48"/>
      <c r="AO16" s="49"/>
      <c r="AP16" s="44" t="s">
        <v>14</v>
      </c>
      <c r="AQ16" s="165">
        <f>AQ3</f>
        <v>42152</v>
      </c>
      <c r="AR16" s="166"/>
      <c r="AS16" s="165">
        <f>AS3</f>
        <v>42178</v>
      </c>
      <c r="AT16" s="166"/>
      <c r="AU16" s="165">
        <f>AU3</f>
      </c>
      <c r="AV16" s="167"/>
      <c r="AW16" s="166">
        <f>AW3</f>
      </c>
      <c r="AX16" s="167"/>
      <c r="AY16" s="165"/>
      <c r="AZ16" s="155"/>
      <c r="BA16" s="152" t="s">
        <v>13</v>
      </c>
      <c r="BB16" s="153"/>
      <c r="BC16" s="165">
        <f>AQ16</f>
        <v>42152</v>
      </c>
      <c r="BD16" s="166"/>
      <c r="BE16" s="165">
        <f>BE3</f>
        <v>42178</v>
      </c>
      <c r="BF16" s="166"/>
      <c r="BG16" s="165">
        <f>BG3</f>
      </c>
      <c r="BH16" s="166"/>
      <c r="BI16" s="165">
        <f>BI3</f>
      </c>
      <c r="BJ16" s="167"/>
      <c r="BK16" s="166"/>
      <c r="BL16" s="155"/>
      <c r="BM16" s="152" t="s">
        <v>13</v>
      </c>
      <c r="BN16" s="155"/>
      <c r="BO16" s="165">
        <f>BO3</f>
        <v>42152</v>
      </c>
      <c r="BP16" s="166"/>
      <c r="BQ16" s="165">
        <f>BQ3</f>
        <v>42178</v>
      </c>
      <c r="BR16" s="166"/>
      <c r="BS16" s="165">
        <f>BS3</f>
      </c>
      <c r="BT16" s="167"/>
      <c r="BU16" s="166">
        <f>BU3</f>
      </c>
      <c r="BV16" s="167"/>
      <c r="BW16" s="165"/>
      <c r="BX16" s="155"/>
      <c r="BY16" s="152" t="s">
        <v>13</v>
      </c>
      <c r="BZ16" s="155"/>
      <c r="CA16" s="46"/>
      <c r="CB16" s="46"/>
      <c r="CC16" s="47"/>
      <c r="CD16" s="168"/>
      <c r="CE16" s="168"/>
      <c r="CF16" s="168"/>
      <c r="CG16" s="168"/>
      <c r="CH16" s="168"/>
      <c r="CI16" s="168"/>
      <c r="CJ16" s="168"/>
      <c r="CK16" s="168"/>
      <c r="CL16" s="168"/>
      <c r="CM16" s="169"/>
      <c r="CN16" s="169"/>
      <c r="CO16" s="169"/>
      <c r="CP16" s="168"/>
      <c r="CQ16" s="168"/>
      <c r="CR16" s="168"/>
      <c r="CS16" s="168"/>
      <c r="CT16" s="168"/>
      <c r="CU16" s="168"/>
      <c r="CV16" s="168"/>
      <c r="CW16" s="168"/>
      <c r="CX16" s="169"/>
      <c r="CY16" s="169"/>
      <c r="CZ16" s="169"/>
      <c r="DA16" s="169"/>
    </row>
    <row r="17" spans="1:105" s="71" customFormat="1" ht="18" customHeight="1" thickBot="1">
      <c r="A17" s="48"/>
      <c r="B17" s="50"/>
      <c r="C17" s="51" t="s">
        <v>4</v>
      </c>
      <c r="D17" s="52"/>
      <c r="E17" s="70">
        <v>10.4</v>
      </c>
      <c r="F17" s="54"/>
      <c r="G17" s="53">
        <v>12.9</v>
      </c>
      <c r="H17" s="54"/>
      <c r="I17" s="128"/>
      <c r="J17" s="56"/>
      <c r="K17" s="55"/>
      <c r="L17" s="54"/>
      <c r="M17" s="57"/>
      <c r="N17" s="54"/>
      <c r="O17" s="58">
        <f>AVERAGE(E17,G17,I17,K17,M17)</f>
        <v>11.65</v>
      </c>
      <c r="P17" s="54"/>
      <c r="Q17" s="70">
        <v>10.5</v>
      </c>
      <c r="R17" s="54"/>
      <c r="S17" s="53">
        <v>10.9</v>
      </c>
      <c r="T17" s="54"/>
      <c r="U17" s="57"/>
      <c r="V17" s="56"/>
      <c r="W17" s="55"/>
      <c r="X17" s="54"/>
      <c r="Y17" s="66"/>
      <c r="Z17" s="54"/>
      <c r="AA17" s="58">
        <f>AVERAGE(Q17,S17,U17,W17,Y17)</f>
        <v>10.7</v>
      </c>
      <c r="AB17" s="54"/>
      <c r="AC17" s="70">
        <v>11.1</v>
      </c>
      <c r="AD17" s="54"/>
      <c r="AE17" s="53">
        <v>11</v>
      </c>
      <c r="AF17" s="54"/>
      <c r="AG17" s="57"/>
      <c r="AH17" s="56"/>
      <c r="AI17" s="55"/>
      <c r="AJ17" s="54"/>
      <c r="AK17" s="57"/>
      <c r="AL17" s="54"/>
      <c r="AM17" s="58">
        <f>AVERAGE(AC17,AE17,AG17,AI17,AK17)</f>
        <v>11.05</v>
      </c>
      <c r="AN17" s="63"/>
      <c r="AO17" s="50"/>
      <c r="AP17" s="51" t="s">
        <v>4</v>
      </c>
      <c r="AQ17" s="52"/>
      <c r="AR17" s="53">
        <v>11.7</v>
      </c>
      <c r="AS17" s="54"/>
      <c r="AT17" s="53">
        <v>14.3</v>
      </c>
      <c r="AU17" s="54"/>
      <c r="AV17" s="55"/>
      <c r="AW17" s="56"/>
      <c r="AX17" s="55"/>
      <c r="AY17" s="52"/>
      <c r="AZ17" s="57"/>
      <c r="BA17" s="54"/>
      <c r="BB17" s="65">
        <f>AVERAGE(AR17,AT17,AV17,AX17,AZ17)</f>
        <v>13</v>
      </c>
      <c r="BC17" s="54"/>
      <c r="BD17" s="53">
        <v>12.4</v>
      </c>
      <c r="BE17" s="54"/>
      <c r="BF17" s="53">
        <v>13.2</v>
      </c>
      <c r="BG17" s="54"/>
      <c r="BH17" s="56"/>
      <c r="BI17" s="52"/>
      <c r="BJ17" s="55"/>
      <c r="BK17" s="56"/>
      <c r="BL17" s="57"/>
      <c r="BM17" s="54"/>
      <c r="BN17" s="58">
        <f aca="true" t="shared" si="6" ref="BN17:BN26">AVERAGE(BD17,BF17,BH17,BJ17,BL17)</f>
        <v>12.8</v>
      </c>
      <c r="BO17" s="54"/>
      <c r="BP17" s="53">
        <v>11.9</v>
      </c>
      <c r="BQ17" s="54"/>
      <c r="BR17" s="53">
        <v>14.2</v>
      </c>
      <c r="BS17" s="54"/>
      <c r="BT17" s="55"/>
      <c r="BU17" s="56"/>
      <c r="BV17" s="55"/>
      <c r="BW17" s="52"/>
      <c r="BX17" s="57"/>
      <c r="BY17" s="54"/>
      <c r="BZ17" s="58">
        <f>AVERAGE(BP17,BR17,BT17,BV17,BX17)</f>
        <v>13.05</v>
      </c>
      <c r="CA17" s="46"/>
      <c r="CB17" s="46"/>
      <c r="CC17" s="46"/>
      <c r="CD17" s="67"/>
      <c r="CE17" s="67"/>
      <c r="CF17" s="67"/>
      <c r="CG17" s="67"/>
      <c r="CH17" s="67"/>
      <c r="CI17" s="46"/>
      <c r="CJ17" s="46"/>
      <c r="CK17" s="68"/>
      <c r="CL17" s="46"/>
      <c r="CM17" s="67"/>
      <c r="CN17" s="67"/>
      <c r="CO17" s="69"/>
      <c r="CP17" s="67"/>
      <c r="CQ17" s="67"/>
      <c r="CR17" s="67"/>
      <c r="CS17" s="67"/>
      <c r="CT17" s="67"/>
      <c r="CU17" s="46"/>
      <c r="CV17" s="46"/>
      <c r="CW17" s="68"/>
      <c r="CX17" s="46"/>
      <c r="CY17" s="67"/>
      <c r="CZ17" s="67"/>
      <c r="DA17" s="69"/>
    </row>
    <row r="18" spans="1:105" s="71" customFormat="1" ht="18" customHeight="1">
      <c r="A18" s="170" t="s">
        <v>2</v>
      </c>
      <c r="B18" s="50">
        <v>1</v>
      </c>
      <c r="C18" s="51" t="s">
        <v>1</v>
      </c>
      <c r="D18" s="52"/>
      <c r="E18" s="53">
        <v>7.2</v>
      </c>
      <c r="F18" s="54"/>
      <c r="G18" s="53">
        <v>7.2</v>
      </c>
      <c r="H18" s="54"/>
      <c r="I18" s="57"/>
      <c r="J18" s="56"/>
      <c r="K18" s="55"/>
      <c r="L18" s="54"/>
      <c r="M18" s="57"/>
      <c r="N18" s="54"/>
      <c r="O18" s="58">
        <f aca="true" t="shared" si="7" ref="O18:O23">AVERAGE(E18,G18,I18,K18,M18)</f>
        <v>7.2</v>
      </c>
      <c r="P18" s="54"/>
      <c r="Q18" s="53">
        <v>7.1</v>
      </c>
      <c r="R18" s="54"/>
      <c r="S18" s="53">
        <v>7.2</v>
      </c>
      <c r="T18" s="52"/>
      <c r="U18" s="57"/>
      <c r="V18" s="56"/>
      <c r="W18" s="55"/>
      <c r="X18" s="54"/>
      <c r="Y18" s="57"/>
      <c r="Z18" s="54"/>
      <c r="AA18" s="58">
        <f aca="true" t="shared" si="8" ref="AA18:AA23">AVERAGE(Q18,S18,U18,W18,Y18)</f>
        <v>7.15</v>
      </c>
      <c r="AB18" s="54"/>
      <c r="AC18" s="53">
        <v>7.3</v>
      </c>
      <c r="AD18" s="54"/>
      <c r="AE18" s="53">
        <v>7.2</v>
      </c>
      <c r="AF18" s="54"/>
      <c r="AG18" s="57"/>
      <c r="AH18" s="56"/>
      <c r="AI18" s="55"/>
      <c r="AJ18" s="54"/>
      <c r="AK18" s="57"/>
      <c r="AL18" s="54"/>
      <c r="AM18" s="58">
        <f aca="true" t="shared" si="9" ref="AM18:AM23">AVERAGE(AC18,AE18,AG18,AI18,AK18)</f>
        <v>7.25</v>
      </c>
      <c r="AN18" s="171" t="s">
        <v>2</v>
      </c>
      <c r="AO18" s="50">
        <v>1</v>
      </c>
      <c r="AP18" s="51" t="s">
        <v>1</v>
      </c>
      <c r="AQ18" s="52"/>
      <c r="AR18" s="53">
        <v>7.9</v>
      </c>
      <c r="AS18" s="54"/>
      <c r="AT18" s="53">
        <v>7.8</v>
      </c>
      <c r="AU18" s="54"/>
      <c r="AV18" s="55"/>
      <c r="AW18" s="56"/>
      <c r="AX18" s="55"/>
      <c r="AY18" s="52"/>
      <c r="AZ18" s="57"/>
      <c r="BA18" s="54"/>
      <c r="BB18" s="65">
        <f aca="true" t="shared" si="10" ref="BB18:BB23">AVERAGE(AR18,AT18,AV18,AX18,AZ18)</f>
        <v>7.85</v>
      </c>
      <c r="BC18" s="54"/>
      <c r="BD18" s="53">
        <v>7.6</v>
      </c>
      <c r="BE18" s="54"/>
      <c r="BF18" s="53">
        <v>7.3</v>
      </c>
      <c r="BG18" s="54"/>
      <c r="BH18" s="56"/>
      <c r="BI18" s="52"/>
      <c r="BJ18" s="55"/>
      <c r="BK18" s="56"/>
      <c r="BL18" s="57"/>
      <c r="BM18" s="54"/>
      <c r="BN18" s="58">
        <f t="shared" si="6"/>
        <v>7.449999999999999</v>
      </c>
      <c r="BO18" s="54"/>
      <c r="BP18" s="70">
        <v>7.6</v>
      </c>
      <c r="BQ18" s="54"/>
      <c r="BR18" s="53">
        <v>7.4</v>
      </c>
      <c r="BS18" s="54"/>
      <c r="BT18" s="55"/>
      <c r="BU18" s="56"/>
      <c r="BV18" s="55"/>
      <c r="BW18" s="52"/>
      <c r="BX18" s="57"/>
      <c r="BY18" s="54"/>
      <c r="BZ18" s="58">
        <f aca="true" t="shared" si="11" ref="BZ18:BZ23">AVERAGE(BP18,BR18,BT18,BV18,BX18)</f>
        <v>7.5</v>
      </c>
      <c r="CA18" s="173"/>
      <c r="CB18" s="46"/>
      <c r="CC18" s="46"/>
      <c r="CD18" s="67"/>
      <c r="CE18" s="67"/>
      <c r="CF18" s="67"/>
      <c r="CG18" s="67"/>
      <c r="CH18" s="67"/>
      <c r="CI18" s="46"/>
      <c r="CJ18" s="46"/>
      <c r="CK18" s="46"/>
      <c r="CL18" s="46"/>
      <c r="CM18" s="67"/>
      <c r="CN18" s="67"/>
      <c r="CO18" s="69"/>
      <c r="CP18" s="67"/>
      <c r="CQ18" s="67"/>
      <c r="CR18" s="67"/>
      <c r="CS18" s="67"/>
      <c r="CT18" s="67"/>
      <c r="CU18" s="46"/>
      <c r="CV18" s="46"/>
      <c r="CW18" s="46"/>
      <c r="CX18" s="46"/>
      <c r="CY18" s="67"/>
      <c r="CZ18" s="67"/>
      <c r="DA18" s="69"/>
    </row>
    <row r="19" spans="1:105" s="71" customFormat="1" ht="18" customHeight="1">
      <c r="A19" s="171"/>
      <c r="B19" s="55">
        <v>2</v>
      </c>
      <c r="C19" s="51" t="s">
        <v>6</v>
      </c>
      <c r="D19" s="99" t="s">
        <v>45</v>
      </c>
      <c r="E19" s="53">
        <v>0.5</v>
      </c>
      <c r="F19" s="99" t="s">
        <v>45</v>
      </c>
      <c r="G19" s="53">
        <v>0.5</v>
      </c>
      <c r="H19" s="54"/>
      <c r="I19" s="57"/>
      <c r="J19" s="56"/>
      <c r="K19" s="55"/>
      <c r="L19" s="54"/>
      <c r="M19" s="57"/>
      <c r="N19" s="99"/>
      <c r="O19" s="58">
        <f t="shared" si="7"/>
        <v>0.5</v>
      </c>
      <c r="P19" s="52"/>
      <c r="Q19" s="53">
        <v>0.8</v>
      </c>
      <c r="R19" s="52" t="s">
        <v>48</v>
      </c>
      <c r="S19" s="53">
        <v>0.5</v>
      </c>
      <c r="T19" s="52"/>
      <c r="U19" s="57"/>
      <c r="V19" s="52"/>
      <c r="W19" s="53"/>
      <c r="X19" s="52"/>
      <c r="Y19" s="57"/>
      <c r="Z19" s="52"/>
      <c r="AA19" s="58">
        <f t="shared" si="8"/>
        <v>0.65</v>
      </c>
      <c r="AB19" s="52" t="s">
        <v>45</v>
      </c>
      <c r="AC19" s="53">
        <v>0.5</v>
      </c>
      <c r="AD19" s="52"/>
      <c r="AE19" s="53">
        <v>0.6</v>
      </c>
      <c r="AF19" s="52"/>
      <c r="AG19" s="57"/>
      <c r="AH19" s="52"/>
      <c r="AI19" s="53"/>
      <c r="AJ19" s="52"/>
      <c r="AK19" s="57"/>
      <c r="AL19" s="52"/>
      <c r="AM19" s="58">
        <f t="shared" si="9"/>
        <v>0.55</v>
      </c>
      <c r="AN19" s="171"/>
      <c r="AO19" s="55">
        <v>2</v>
      </c>
      <c r="AP19" s="51" t="s">
        <v>6</v>
      </c>
      <c r="AQ19" s="52"/>
      <c r="AR19" s="53">
        <v>0.7</v>
      </c>
      <c r="AS19" s="52" t="s">
        <v>48</v>
      </c>
      <c r="AT19" s="53">
        <v>0.5</v>
      </c>
      <c r="AU19" s="52"/>
      <c r="AV19" s="55"/>
      <c r="AW19" s="56"/>
      <c r="AX19" s="55"/>
      <c r="AY19" s="52"/>
      <c r="AZ19" s="55"/>
      <c r="BA19" s="52"/>
      <c r="BB19" s="65">
        <f t="shared" si="10"/>
        <v>0.6</v>
      </c>
      <c r="BC19" s="54"/>
      <c r="BD19" s="53">
        <v>1</v>
      </c>
      <c r="BE19" s="52"/>
      <c r="BF19" s="53">
        <v>1</v>
      </c>
      <c r="BG19" s="52"/>
      <c r="BH19" s="56"/>
      <c r="BI19" s="52"/>
      <c r="BJ19" s="55"/>
      <c r="BK19" s="56"/>
      <c r="BL19" s="55"/>
      <c r="BM19" s="52"/>
      <c r="BN19" s="58">
        <f t="shared" si="6"/>
        <v>1</v>
      </c>
      <c r="BO19" s="52"/>
      <c r="BP19" s="53">
        <v>0.7</v>
      </c>
      <c r="BQ19" s="52"/>
      <c r="BR19" s="53">
        <v>0.6</v>
      </c>
      <c r="BS19" s="52"/>
      <c r="BT19" s="55"/>
      <c r="BU19" s="56"/>
      <c r="BV19" s="55"/>
      <c r="BW19" s="52"/>
      <c r="BX19" s="55"/>
      <c r="BY19" s="56"/>
      <c r="BZ19" s="58">
        <f t="shared" si="11"/>
        <v>0.6499999999999999</v>
      </c>
      <c r="CA19" s="173"/>
      <c r="CB19" s="46"/>
      <c r="CC19" s="46"/>
      <c r="CD19" s="46"/>
      <c r="CE19" s="67"/>
      <c r="CF19" s="46"/>
      <c r="CG19" s="67"/>
      <c r="CH19" s="46"/>
      <c r="CI19" s="46"/>
      <c r="CJ19" s="46"/>
      <c r="CK19" s="46"/>
      <c r="CL19" s="46"/>
      <c r="CM19" s="67"/>
      <c r="CN19" s="46"/>
      <c r="CO19" s="69"/>
      <c r="CP19" s="46"/>
      <c r="CQ19" s="67"/>
      <c r="CR19" s="46"/>
      <c r="CS19" s="67"/>
      <c r="CT19" s="46"/>
      <c r="CU19" s="46"/>
      <c r="CV19" s="46"/>
      <c r="CW19" s="46"/>
      <c r="CX19" s="46"/>
      <c r="CY19" s="67"/>
      <c r="CZ19" s="46"/>
      <c r="DA19" s="69"/>
    </row>
    <row r="20" spans="1:105" s="116" customFormat="1" ht="18" customHeight="1">
      <c r="A20" s="171"/>
      <c r="B20" s="109">
        <v>3</v>
      </c>
      <c r="C20" s="103" t="s">
        <v>5</v>
      </c>
      <c r="D20" s="99" t="s">
        <v>45</v>
      </c>
      <c r="E20" s="125">
        <v>1</v>
      </c>
      <c r="F20" s="99" t="s">
        <v>45</v>
      </c>
      <c r="G20" s="125">
        <v>1</v>
      </c>
      <c r="H20" s="105"/>
      <c r="I20" s="106"/>
      <c r="J20" s="52"/>
      <c r="K20" s="109"/>
      <c r="L20" s="105"/>
      <c r="M20" s="106"/>
      <c r="N20" s="99"/>
      <c r="O20" s="114">
        <f t="shared" si="7"/>
        <v>1</v>
      </c>
      <c r="P20" s="99" t="s">
        <v>45</v>
      </c>
      <c r="Q20" s="104">
        <v>1</v>
      </c>
      <c r="R20" s="99" t="s">
        <v>45</v>
      </c>
      <c r="S20" s="104">
        <v>1</v>
      </c>
      <c r="T20" s="99"/>
      <c r="U20" s="106"/>
      <c r="V20" s="52"/>
      <c r="W20" s="109"/>
      <c r="X20" s="105"/>
      <c r="Y20" s="106"/>
      <c r="Z20" s="99"/>
      <c r="AA20" s="114">
        <f t="shared" si="8"/>
        <v>1</v>
      </c>
      <c r="AB20" s="52" t="s">
        <v>45</v>
      </c>
      <c r="AC20" s="104">
        <v>1</v>
      </c>
      <c r="AD20" s="52"/>
      <c r="AE20" s="104">
        <v>1</v>
      </c>
      <c r="AF20" s="52"/>
      <c r="AG20" s="106"/>
      <c r="AH20" s="52"/>
      <c r="AI20" s="106"/>
      <c r="AJ20" s="99"/>
      <c r="AK20" s="106"/>
      <c r="AL20" s="99"/>
      <c r="AM20" s="107">
        <f t="shared" si="9"/>
        <v>1</v>
      </c>
      <c r="AN20" s="171"/>
      <c r="AO20" s="109">
        <v>3</v>
      </c>
      <c r="AP20" s="103" t="s">
        <v>5</v>
      </c>
      <c r="AQ20" s="99" t="s">
        <v>45</v>
      </c>
      <c r="AR20" s="104">
        <v>1</v>
      </c>
      <c r="AS20" s="99"/>
      <c r="AT20" s="104">
        <v>1</v>
      </c>
      <c r="AU20" s="105"/>
      <c r="AV20" s="109"/>
      <c r="AW20" s="52"/>
      <c r="AX20" s="109"/>
      <c r="AY20" s="99"/>
      <c r="AZ20" s="119"/>
      <c r="BA20" s="99"/>
      <c r="BB20" s="120">
        <f t="shared" si="10"/>
        <v>1</v>
      </c>
      <c r="BC20" s="52"/>
      <c r="BD20" s="104">
        <v>2</v>
      </c>
      <c r="BE20" s="52"/>
      <c r="BF20" s="104">
        <v>3</v>
      </c>
      <c r="BG20" s="105"/>
      <c r="BH20" s="108"/>
      <c r="BI20" s="52"/>
      <c r="BJ20" s="106"/>
      <c r="BK20" s="108"/>
      <c r="BL20" s="106"/>
      <c r="BM20" s="99"/>
      <c r="BN20" s="58">
        <f t="shared" si="6"/>
        <v>2.5</v>
      </c>
      <c r="BO20" s="52"/>
      <c r="BP20" s="104">
        <v>1</v>
      </c>
      <c r="BQ20" s="52"/>
      <c r="BR20" s="104">
        <v>1</v>
      </c>
      <c r="BS20" s="105"/>
      <c r="BT20" s="109"/>
      <c r="BU20" s="52"/>
      <c r="BV20" s="104"/>
      <c r="BW20" s="99"/>
      <c r="BX20" s="106"/>
      <c r="BY20" s="108"/>
      <c r="BZ20" s="114">
        <f t="shared" si="11"/>
        <v>1</v>
      </c>
      <c r="CA20" s="173"/>
      <c r="CB20" s="95"/>
      <c r="CC20" s="95"/>
      <c r="CD20" s="95"/>
      <c r="CE20" s="96"/>
      <c r="CF20" s="95"/>
      <c r="CG20" s="96"/>
      <c r="CH20" s="96"/>
      <c r="CI20" s="95"/>
      <c r="CJ20" s="95"/>
      <c r="CK20" s="95"/>
      <c r="CL20" s="95"/>
      <c r="CM20" s="96"/>
      <c r="CN20" s="95"/>
      <c r="CO20" s="97"/>
      <c r="CP20" s="95"/>
      <c r="CQ20" s="96"/>
      <c r="CR20" s="95"/>
      <c r="CS20" s="96"/>
      <c r="CT20" s="96"/>
      <c r="CU20" s="95"/>
      <c r="CV20" s="95"/>
      <c r="CW20" s="95"/>
      <c r="CX20" s="95"/>
      <c r="CY20" s="96"/>
      <c r="CZ20" s="95"/>
      <c r="DA20" s="97"/>
    </row>
    <row r="21" spans="1:105" s="71" customFormat="1" ht="18" customHeight="1">
      <c r="A21" s="171"/>
      <c r="B21" s="75">
        <v>4</v>
      </c>
      <c r="C21" s="76" t="s">
        <v>8</v>
      </c>
      <c r="D21" s="77"/>
      <c r="E21" s="73">
        <v>130</v>
      </c>
      <c r="F21" s="78"/>
      <c r="G21" s="73">
        <v>33</v>
      </c>
      <c r="H21" s="78"/>
      <c r="I21" s="72"/>
      <c r="J21" s="79"/>
      <c r="K21" s="73"/>
      <c r="L21" s="78"/>
      <c r="M21" s="101"/>
      <c r="N21" s="78"/>
      <c r="O21" s="72">
        <f t="shared" si="7"/>
        <v>81.5</v>
      </c>
      <c r="P21" s="78"/>
      <c r="Q21" s="73">
        <v>350</v>
      </c>
      <c r="R21" s="78"/>
      <c r="S21" s="73">
        <v>170</v>
      </c>
      <c r="T21" s="102"/>
      <c r="U21" s="72"/>
      <c r="V21" s="79"/>
      <c r="W21" s="73"/>
      <c r="X21" s="78"/>
      <c r="Y21" s="72"/>
      <c r="Z21" s="78"/>
      <c r="AA21" s="72">
        <f t="shared" si="8"/>
        <v>260</v>
      </c>
      <c r="AB21" s="78"/>
      <c r="AC21" s="123">
        <v>1300</v>
      </c>
      <c r="AD21" s="78"/>
      <c r="AE21" s="73">
        <v>40</v>
      </c>
      <c r="AF21" s="78"/>
      <c r="AG21" s="72"/>
      <c r="AH21" s="79"/>
      <c r="AI21" s="73"/>
      <c r="AJ21" s="78"/>
      <c r="AK21" s="72"/>
      <c r="AL21" s="78"/>
      <c r="AM21" s="72">
        <f t="shared" si="9"/>
        <v>670</v>
      </c>
      <c r="AN21" s="171"/>
      <c r="AO21" s="75">
        <v>4</v>
      </c>
      <c r="AP21" s="76" t="s">
        <v>8</v>
      </c>
      <c r="AQ21" s="77"/>
      <c r="AR21" s="73">
        <v>1700</v>
      </c>
      <c r="AS21" s="77"/>
      <c r="AT21" s="123">
        <v>3500</v>
      </c>
      <c r="AU21" s="77"/>
      <c r="AV21" s="82"/>
      <c r="AW21" s="79"/>
      <c r="AX21" s="73"/>
      <c r="AY21" s="77"/>
      <c r="AZ21" s="72"/>
      <c r="BA21" s="77"/>
      <c r="BB21" s="73">
        <f t="shared" si="10"/>
        <v>2600</v>
      </c>
      <c r="BC21" s="54"/>
      <c r="BD21" s="73">
        <v>330</v>
      </c>
      <c r="BE21" s="54"/>
      <c r="BF21" s="73">
        <v>790</v>
      </c>
      <c r="BG21" s="54"/>
      <c r="BH21" s="73"/>
      <c r="BI21" s="77"/>
      <c r="BJ21" s="72"/>
      <c r="BK21" s="79"/>
      <c r="BL21" s="72"/>
      <c r="BM21" s="54"/>
      <c r="BN21" s="73">
        <f t="shared" si="6"/>
        <v>560</v>
      </c>
      <c r="BO21" s="54"/>
      <c r="BP21" s="73">
        <v>130</v>
      </c>
      <c r="BQ21" s="54"/>
      <c r="BR21" s="73">
        <v>33</v>
      </c>
      <c r="BS21" s="78"/>
      <c r="BT21" s="72"/>
      <c r="BU21" s="79"/>
      <c r="BV21" s="73"/>
      <c r="BW21" s="77"/>
      <c r="BX21" s="72"/>
      <c r="BY21" s="53"/>
      <c r="BZ21" s="73">
        <f t="shared" si="11"/>
        <v>81.5</v>
      </c>
      <c r="CA21" s="173"/>
      <c r="CB21" s="80"/>
      <c r="CC21" s="80"/>
      <c r="CD21" s="67"/>
      <c r="CE21" s="74"/>
      <c r="CF21" s="74"/>
      <c r="CG21" s="74"/>
      <c r="CH21" s="74"/>
      <c r="CI21" s="80"/>
      <c r="CJ21" s="80"/>
      <c r="CK21" s="80"/>
      <c r="CL21" s="80"/>
      <c r="CM21" s="74"/>
      <c r="CN21" s="67"/>
      <c r="CO21" s="74"/>
      <c r="CP21" s="67"/>
      <c r="CQ21" s="74"/>
      <c r="CR21" s="74"/>
      <c r="CS21" s="74"/>
      <c r="CT21" s="74"/>
      <c r="CU21" s="80"/>
      <c r="CV21" s="80"/>
      <c r="CW21" s="80"/>
      <c r="CX21" s="80"/>
      <c r="CY21" s="74"/>
      <c r="CZ21" s="67"/>
      <c r="DA21" s="74"/>
    </row>
    <row r="22" spans="1:105" s="71" customFormat="1" ht="18" customHeight="1" thickBot="1">
      <c r="A22" s="172"/>
      <c r="B22" s="55">
        <v>5</v>
      </c>
      <c r="C22" s="51" t="s">
        <v>7</v>
      </c>
      <c r="D22" s="52"/>
      <c r="E22" s="53">
        <v>11</v>
      </c>
      <c r="F22" s="54"/>
      <c r="G22" s="53">
        <v>10</v>
      </c>
      <c r="H22" s="54"/>
      <c r="I22" s="57"/>
      <c r="J22" s="56"/>
      <c r="K22" s="55"/>
      <c r="L22" s="54"/>
      <c r="M22" s="57"/>
      <c r="N22" s="54"/>
      <c r="O22" s="72">
        <f t="shared" si="7"/>
        <v>10.5</v>
      </c>
      <c r="P22" s="54"/>
      <c r="Q22" s="53">
        <v>10</v>
      </c>
      <c r="R22" s="54"/>
      <c r="S22" s="53">
        <v>10</v>
      </c>
      <c r="T22" s="54"/>
      <c r="U22" s="57"/>
      <c r="V22" s="56"/>
      <c r="W22" s="55"/>
      <c r="X22" s="54"/>
      <c r="Y22" s="57"/>
      <c r="Z22" s="54"/>
      <c r="AA22" s="82">
        <f t="shared" si="8"/>
        <v>10</v>
      </c>
      <c r="AB22" s="54"/>
      <c r="AC22" s="53">
        <v>11</v>
      </c>
      <c r="AD22" s="54"/>
      <c r="AE22" s="53">
        <v>11</v>
      </c>
      <c r="AF22" s="54"/>
      <c r="AG22" s="57"/>
      <c r="AH22" s="56"/>
      <c r="AI22" s="55"/>
      <c r="AJ22" s="54"/>
      <c r="AK22" s="57"/>
      <c r="AL22" s="54"/>
      <c r="AM22" s="82">
        <f t="shared" si="9"/>
        <v>11</v>
      </c>
      <c r="AN22" s="172"/>
      <c r="AO22" s="55">
        <v>5</v>
      </c>
      <c r="AP22" s="51" t="s">
        <v>7</v>
      </c>
      <c r="AQ22" s="52"/>
      <c r="AR22" s="53">
        <v>12</v>
      </c>
      <c r="AS22" s="52"/>
      <c r="AT22" s="53">
        <v>12</v>
      </c>
      <c r="AU22" s="52"/>
      <c r="AV22" s="57"/>
      <c r="AW22" s="56"/>
      <c r="AX22" s="55"/>
      <c r="AY22" s="52"/>
      <c r="AZ22" s="57"/>
      <c r="BA22" s="52"/>
      <c r="BB22" s="123">
        <f t="shared" si="10"/>
        <v>12</v>
      </c>
      <c r="BC22" s="54"/>
      <c r="BD22" s="53">
        <v>11</v>
      </c>
      <c r="BE22" s="54"/>
      <c r="BF22" s="53">
        <v>10</v>
      </c>
      <c r="BG22" s="54"/>
      <c r="BH22" s="53"/>
      <c r="BI22" s="52"/>
      <c r="BJ22" s="55"/>
      <c r="BK22" s="56"/>
      <c r="BL22" s="57"/>
      <c r="BM22" s="54"/>
      <c r="BN22" s="82">
        <f t="shared" si="6"/>
        <v>10.5</v>
      </c>
      <c r="BO22" s="54"/>
      <c r="BP22" s="53">
        <v>12</v>
      </c>
      <c r="BQ22" s="54"/>
      <c r="BR22" s="53">
        <v>12</v>
      </c>
      <c r="BS22" s="54"/>
      <c r="BT22" s="57"/>
      <c r="BU22" s="56"/>
      <c r="BV22" s="55"/>
      <c r="BW22" s="52"/>
      <c r="BX22" s="57"/>
      <c r="BY22" s="53"/>
      <c r="BZ22" s="82">
        <f t="shared" si="11"/>
        <v>12</v>
      </c>
      <c r="CA22" s="173"/>
      <c r="CB22" s="46"/>
      <c r="CC22" s="46"/>
      <c r="CD22" s="67"/>
      <c r="CE22" s="67"/>
      <c r="CF22" s="67"/>
      <c r="CG22" s="67"/>
      <c r="CH22" s="67"/>
      <c r="CI22" s="46"/>
      <c r="CJ22" s="46"/>
      <c r="CK22" s="46"/>
      <c r="CL22" s="46"/>
      <c r="CM22" s="67"/>
      <c r="CN22" s="67"/>
      <c r="CO22" s="87"/>
      <c r="CP22" s="67"/>
      <c r="CQ22" s="67"/>
      <c r="CR22" s="67"/>
      <c r="CS22" s="67"/>
      <c r="CT22" s="67"/>
      <c r="CU22" s="46"/>
      <c r="CV22" s="46"/>
      <c r="CW22" s="46"/>
      <c r="CX22" s="46"/>
      <c r="CY22" s="67"/>
      <c r="CZ22" s="67"/>
      <c r="DA22" s="87"/>
    </row>
    <row r="23" spans="1:105" s="71" customFormat="1" ht="18" customHeight="1" thickBot="1">
      <c r="A23" s="132" t="s">
        <v>23</v>
      </c>
      <c r="B23" s="55">
        <v>6</v>
      </c>
      <c r="C23" s="51" t="s">
        <v>9</v>
      </c>
      <c r="D23" s="52" t="s">
        <v>45</v>
      </c>
      <c r="E23" s="53">
        <v>0.001</v>
      </c>
      <c r="F23" s="52" t="s">
        <v>45</v>
      </c>
      <c r="G23" s="53">
        <v>0.001</v>
      </c>
      <c r="H23" s="54"/>
      <c r="I23" s="53"/>
      <c r="J23" s="52"/>
      <c r="K23" s="53"/>
      <c r="L23" s="54"/>
      <c r="M23" s="53"/>
      <c r="N23" s="52"/>
      <c r="O23" s="88">
        <f t="shared" si="7"/>
        <v>0.001</v>
      </c>
      <c r="P23" s="52" t="s">
        <v>45</v>
      </c>
      <c r="Q23" s="53">
        <v>0.001</v>
      </c>
      <c r="R23" s="52" t="s">
        <v>45</v>
      </c>
      <c r="S23" s="53">
        <v>0.001</v>
      </c>
      <c r="T23" s="54"/>
      <c r="U23" s="57"/>
      <c r="V23" s="52"/>
      <c r="W23" s="53"/>
      <c r="X23" s="54"/>
      <c r="Y23" s="53"/>
      <c r="Z23" s="52"/>
      <c r="AA23" s="88">
        <f t="shared" si="8"/>
        <v>0.001</v>
      </c>
      <c r="AB23" s="52" t="s">
        <v>45</v>
      </c>
      <c r="AC23" s="53">
        <v>0.001</v>
      </c>
      <c r="AD23" s="52" t="s">
        <v>45</v>
      </c>
      <c r="AE23" s="53">
        <v>0.001</v>
      </c>
      <c r="AF23" s="52"/>
      <c r="AG23" s="53"/>
      <c r="AH23" s="52"/>
      <c r="AI23" s="53"/>
      <c r="AJ23" s="54"/>
      <c r="AK23" s="53"/>
      <c r="AL23" s="52"/>
      <c r="AM23" s="88">
        <f t="shared" si="9"/>
        <v>0.001</v>
      </c>
      <c r="AN23" s="131" t="s">
        <v>23</v>
      </c>
      <c r="AO23" s="55">
        <v>6</v>
      </c>
      <c r="AP23" s="51" t="s">
        <v>9</v>
      </c>
      <c r="AQ23" s="52" t="s">
        <v>45</v>
      </c>
      <c r="AR23" s="53">
        <v>0.001</v>
      </c>
      <c r="AS23" s="52" t="s">
        <v>48</v>
      </c>
      <c r="AT23" s="53">
        <v>0.001</v>
      </c>
      <c r="AU23" s="52"/>
      <c r="AV23" s="57"/>
      <c r="AW23" s="52"/>
      <c r="AX23" s="53"/>
      <c r="AY23" s="52"/>
      <c r="AZ23" s="53"/>
      <c r="BA23" s="52"/>
      <c r="BB23" s="124">
        <f t="shared" si="10"/>
        <v>0.001</v>
      </c>
      <c r="BC23" s="52" t="s">
        <v>45</v>
      </c>
      <c r="BD23" s="53">
        <v>0.001</v>
      </c>
      <c r="BE23" s="52" t="s">
        <v>45</v>
      </c>
      <c r="BF23" s="53">
        <v>0.001</v>
      </c>
      <c r="BG23" s="52"/>
      <c r="BH23" s="53"/>
      <c r="BI23" s="52"/>
      <c r="BJ23" s="57"/>
      <c r="BK23" s="56"/>
      <c r="BL23" s="53"/>
      <c r="BM23" s="52"/>
      <c r="BN23" s="88">
        <f t="shared" si="6"/>
        <v>0.001</v>
      </c>
      <c r="BO23" s="52" t="s">
        <v>45</v>
      </c>
      <c r="BP23" s="53">
        <v>0.001</v>
      </c>
      <c r="BQ23" s="52" t="s">
        <v>45</v>
      </c>
      <c r="BR23" s="53">
        <v>0.001</v>
      </c>
      <c r="BS23" s="52"/>
      <c r="BT23" s="57"/>
      <c r="BU23" s="52"/>
      <c r="BV23" s="53"/>
      <c r="BW23" s="52"/>
      <c r="BX23" s="57"/>
      <c r="BY23" s="56"/>
      <c r="BZ23" s="88">
        <f t="shared" si="11"/>
        <v>0.001</v>
      </c>
      <c r="CA23" s="89"/>
      <c r="CB23" s="46"/>
      <c r="CC23" s="46"/>
      <c r="CD23" s="46"/>
      <c r="CE23" s="67"/>
      <c r="CF23" s="46"/>
      <c r="CG23" s="67"/>
      <c r="CH23" s="46"/>
      <c r="CI23" s="46"/>
      <c r="CJ23" s="46"/>
      <c r="CK23" s="46"/>
      <c r="CL23" s="46"/>
      <c r="CM23" s="67"/>
      <c r="CN23" s="46"/>
      <c r="CO23" s="90"/>
      <c r="CP23" s="46"/>
      <c r="CQ23" s="67"/>
      <c r="CR23" s="46"/>
      <c r="CS23" s="67"/>
      <c r="CT23" s="46"/>
      <c r="CU23" s="46"/>
      <c r="CV23" s="46"/>
      <c r="CW23" s="46"/>
      <c r="CX23" s="46"/>
      <c r="CY23" s="67"/>
      <c r="CZ23" s="46"/>
      <c r="DA23" s="90"/>
    </row>
    <row r="24" spans="1:105" s="71" customFormat="1" ht="18" customHeight="1">
      <c r="A24" s="170" t="s">
        <v>11</v>
      </c>
      <c r="B24" s="55">
        <v>7</v>
      </c>
      <c r="C24" s="51" t="s">
        <v>12</v>
      </c>
      <c r="D24" s="52" t="s">
        <v>45</v>
      </c>
      <c r="E24" s="53">
        <v>0.05</v>
      </c>
      <c r="F24" s="52" t="s">
        <v>45</v>
      </c>
      <c r="G24" s="53">
        <v>0.05</v>
      </c>
      <c r="H24" s="52"/>
      <c r="I24" s="57"/>
      <c r="J24" s="52"/>
      <c r="K24" s="55"/>
      <c r="L24" s="54"/>
      <c r="M24" s="57"/>
      <c r="N24" s="52"/>
      <c r="O24" s="91">
        <f>AVERAGE(E24,G24,I24,K24,M24)</f>
        <v>0.05</v>
      </c>
      <c r="P24" s="52" t="s">
        <v>45</v>
      </c>
      <c r="Q24" s="53">
        <v>0.05</v>
      </c>
      <c r="R24" s="52" t="s">
        <v>45</v>
      </c>
      <c r="S24" s="53">
        <v>0.05</v>
      </c>
      <c r="T24" s="52"/>
      <c r="U24" s="57"/>
      <c r="V24" s="52"/>
      <c r="W24" s="55"/>
      <c r="X24" s="54"/>
      <c r="Y24" s="57"/>
      <c r="Z24" s="52"/>
      <c r="AA24" s="91">
        <f>AVERAGE(Q24,S24,U24,W24,Y24)</f>
        <v>0.05</v>
      </c>
      <c r="AB24" s="52" t="s">
        <v>45</v>
      </c>
      <c r="AC24" s="53">
        <v>0.05</v>
      </c>
      <c r="AD24" s="52" t="s">
        <v>45</v>
      </c>
      <c r="AE24" s="53">
        <v>0.05</v>
      </c>
      <c r="AF24" s="52"/>
      <c r="AG24" s="57"/>
      <c r="AH24" s="52"/>
      <c r="AI24" s="55"/>
      <c r="AJ24" s="54"/>
      <c r="AK24" s="57"/>
      <c r="AL24" s="52"/>
      <c r="AM24" s="92">
        <f>AVERAGE(AC24,AE24,AG24,AI24,AK24)</f>
        <v>0.05</v>
      </c>
      <c r="AN24" s="170" t="s">
        <v>11</v>
      </c>
      <c r="AO24" s="55">
        <v>7</v>
      </c>
      <c r="AP24" s="51" t="s">
        <v>12</v>
      </c>
      <c r="AQ24" s="52" t="s">
        <v>45</v>
      </c>
      <c r="AR24" s="53">
        <v>0.05</v>
      </c>
      <c r="AS24" s="52" t="s">
        <v>48</v>
      </c>
      <c r="AT24" s="53">
        <v>0.05</v>
      </c>
      <c r="AU24" s="52"/>
      <c r="AV24" s="57"/>
      <c r="AW24" s="52"/>
      <c r="AX24" s="55"/>
      <c r="AY24" s="52"/>
      <c r="AZ24" s="55"/>
      <c r="BA24" s="52"/>
      <c r="BB24" s="93">
        <f>AVERAGE(AR24,AT24,AV24,AX24,AZ24)</f>
        <v>0.05</v>
      </c>
      <c r="BC24" s="52" t="s">
        <v>45</v>
      </c>
      <c r="BD24" s="53">
        <v>0.05</v>
      </c>
      <c r="BE24" s="52" t="s">
        <v>45</v>
      </c>
      <c r="BF24" s="53">
        <v>0.05</v>
      </c>
      <c r="BG24" s="52"/>
      <c r="BH24" s="53"/>
      <c r="BI24" s="52"/>
      <c r="BJ24" s="55"/>
      <c r="BK24" s="56"/>
      <c r="BL24" s="56"/>
      <c r="BM24" s="52"/>
      <c r="BN24" s="91">
        <f t="shared" si="6"/>
        <v>0.05</v>
      </c>
      <c r="BO24" s="52" t="s">
        <v>45</v>
      </c>
      <c r="BP24" s="91">
        <v>0.05</v>
      </c>
      <c r="BQ24" s="52" t="s">
        <v>45</v>
      </c>
      <c r="BR24" s="91">
        <v>0.05</v>
      </c>
      <c r="BS24" s="52"/>
      <c r="BT24" s="57"/>
      <c r="BU24" s="52"/>
      <c r="BV24" s="55"/>
      <c r="BW24" s="52"/>
      <c r="BX24" s="55"/>
      <c r="BY24" s="52"/>
      <c r="BZ24" s="91">
        <f>AVERAGE(BP24,BR24,BT24,BV24,BX24)</f>
        <v>0.05</v>
      </c>
      <c r="CA24" s="173"/>
      <c r="CB24" s="46"/>
      <c r="CC24" s="46"/>
      <c r="CD24" s="46"/>
      <c r="CE24" s="67"/>
      <c r="CF24" s="46"/>
      <c r="CG24" s="67"/>
      <c r="CH24" s="46"/>
      <c r="CI24" s="46"/>
      <c r="CJ24" s="46"/>
      <c r="CK24" s="46"/>
      <c r="CL24" s="46"/>
      <c r="CM24" s="67"/>
      <c r="CN24" s="46"/>
      <c r="CO24" s="90"/>
      <c r="CP24" s="46"/>
      <c r="CQ24" s="67"/>
      <c r="CR24" s="46"/>
      <c r="CS24" s="67"/>
      <c r="CT24" s="46"/>
      <c r="CU24" s="46"/>
      <c r="CV24" s="46"/>
      <c r="CW24" s="46"/>
      <c r="CX24" s="46"/>
      <c r="CY24" s="67"/>
      <c r="CZ24" s="46"/>
      <c r="DA24" s="90"/>
    </row>
    <row r="25" spans="1:105" s="116" customFormat="1" ht="18" customHeight="1">
      <c r="A25" s="171"/>
      <c r="B25" s="109">
        <v>8</v>
      </c>
      <c r="C25" s="103" t="s">
        <v>10</v>
      </c>
      <c r="D25" s="99" t="s">
        <v>45</v>
      </c>
      <c r="E25" s="104">
        <v>2</v>
      </c>
      <c r="F25" s="99" t="s">
        <v>45</v>
      </c>
      <c r="G25" s="104">
        <v>2</v>
      </c>
      <c r="H25" s="105"/>
      <c r="I25" s="106"/>
      <c r="J25" s="108"/>
      <c r="K25" s="106"/>
      <c r="L25" s="105"/>
      <c r="M25" s="106"/>
      <c r="N25" s="99"/>
      <c r="O25" s="107">
        <f>AVERAGE(E25,G25,I25,K25,M25)</f>
        <v>2</v>
      </c>
      <c r="P25" s="52" t="s">
        <v>45</v>
      </c>
      <c r="Q25" s="104">
        <v>2</v>
      </c>
      <c r="R25" s="52" t="s">
        <v>45</v>
      </c>
      <c r="S25" s="104">
        <v>2</v>
      </c>
      <c r="T25" s="105"/>
      <c r="U25" s="106"/>
      <c r="V25" s="108"/>
      <c r="W25" s="106"/>
      <c r="X25" s="105"/>
      <c r="Y25" s="106"/>
      <c r="Z25" s="52"/>
      <c r="AA25" s="107">
        <f>AVERAGE(Q25,S25,U25,W25,Y25)</f>
        <v>2</v>
      </c>
      <c r="AB25" s="52"/>
      <c r="AC25" s="104">
        <v>3</v>
      </c>
      <c r="AD25" s="52" t="s">
        <v>45</v>
      </c>
      <c r="AE25" s="107">
        <v>2</v>
      </c>
      <c r="AF25" s="105"/>
      <c r="AG25" s="107"/>
      <c r="AH25" s="108"/>
      <c r="AI25" s="106"/>
      <c r="AJ25" s="105"/>
      <c r="AK25" s="106"/>
      <c r="AL25" s="52"/>
      <c r="AM25" s="94">
        <f>AVERAGE(AC25,AE25,AG25,AI25,AK25)</f>
        <v>2.5</v>
      </c>
      <c r="AN25" s="171"/>
      <c r="AO25" s="109">
        <v>8</v>
      </c>
      <c r="AP25" s="103" t="s">
        <v>10</v>
      </c>
      <c r="AQ25" s="99"/>
      <c r="AR25" s="104">
        <v>41</v>
      </c>
      <c r="AS25" s="99"/>
      <c r="AT25" s="104">
        <v>52</v>
      </c>
      <c r="AU25" s="99"/>
      <c r="AV25" s="106"/>
      <c r="AW25" s="108"/>
      <c r="AX25" s="106"/>
      <c r="AY25" s="99"/>
      <c r="AZ25" s="106"/>
      <c r="BA25" s="99"/>
      <c r="BB25" s="110">
        <f>AVERAGE(AR25,AT25,AV25,AX25,AZ25)</f>
        <v>46.5</v>
      </c>
      <c r="BC25" s="99"/>
      <c r="BD25" s="104">
        <v>15</v>
      </c>
      <c r="BE25" s="99"/>
      <c r="BF25" s="104">
        <v>16</v>
      </c>
      <c r="BG25" s="99"/>
      <c r="BH25" s="104"/>
      <c r="BI25" s="99"/>
      <c r="BJ25" s="106"/>
      <c r="BK25" s="108"/>
      <c r="BL25" s="106"/>
      <c r="BM25" s="105"/>
      <c r="BN25" s="121">
        <f t="shared" si="6"/>
        <v>15.5</v>
      </c>
      <c r="BO25" s="99"/>
      <c r="BP25" s="104">
        <v>16</v>
      </c>
      <c r="BQ25" s="99"/>
      <c r="BR25" s="104">
        <v>26</v>
      </c>
      <c r="BS25" s="99"/>
      <c r="BT25" s="106"/>
      <c r="BU25" s="108"/>
      <c r="BV25" s="106"/>
      <c r="BW25" s="99"/>
      <c r="BX25" s="106"/>
      <c r="BY25" s="99"/>
      <c r="BZ25" s="107">
        <f>AVERAGE(BP25,BR25,BT25,BV25,BX25)</f>
        <v>21</v>
      </c>
      <c r="CA25" s="173"/>
      <c r="CB25" s="95"/>
      <c r="CC25" s="95"/>
      <c r="CD25" s="95"/>
      <c r="CE25" s="96"/>
      <c r="CF25" s="95"/>
      <c r="CG25" s="96"/>
      <c r="CH25" s="95"/>
      <c r="CI25" s="95"/>
      <c r="CJ25" s="95"/>
      <c r="CK25" s="95"/>
      <c r="CL25" s="95"/>
      <c r="CM25" s="96"/>
      <c r="CN25" s="95"/>
      <c r="CO25" s="97"/>
      <c r="CP25" s="95"/>
      <c r="CQ25" s="96"/>
      <c r="CR25" s="95"/>
      <c r="CS25" s="96"/>
      <c r="CT25" s="95"/>
      <c r="CU25" s="95"/>
      <c r="CV25" s="95"/>
      <c r="CW25" s="95"/>
      <c r="CX25" s="95"/>
      <c r="CY25" s="96"/>
      <c r="CZ25" s="95"/>
      <c r="DA25" s="97"/>
    </row>
    <row r="26" spans="1:105" s="71" customFormat="1" ht="18" customHeight="1">
      <c r="A26" s="174"/>
      <c r="B26" s="55">
        <v>9</v>
      </c>
      <c r="C26" s="103" t="s">
        <v>26</v>
      </c>
      <c r="D26" s="99"/>
      <c r="E26" s="104">
        <v>0.073</v>
      </c>
      <c r="F26" s="105"/>
      <c r="G26" s="104">
        <v>0.12</v>
      </c>
      <c r="H26" s="105"/>
      <c r="I26" s="106"/>
      <c r="J26" s="108"/>
      <c r="K26" s="106"/>
      <c r="L26" s="105"/>
      <c r="M26" s="106"/>
      <c r="N26" s="105"/>
      <c r="O26" s="88">
        <f>AVERAGE(E26,G26,I26,K26,M26)</f>
        <v>0.0965</v>
      </c>
      <c r="P26" s="105"/>
      <c r="Q26" s="104">
        <v>0.088</v>
      </c>
      <c r="R26" s="105"/>
      <c r="S26" s="106">
        <v>0.091</v>
      </c>
      <c r="T26" s="104"/>
      <c r="U26" s="106"/>
      <c r="V26" s="108"/>
      <c r="W26" s="106"/>
      <c r="X26" s="105"/>
      <c r="Y26" s="106"/>
      <c r="Z26" s="105"/>
      <c r="AA26" s="143">
        <f>AVERAGE(Q26,S26,U26,W26,Y26)</f>
        <v>0.0895</v>
      </c>
      <c r="AB26" s="105" t="s">
        <v>45</v>
      </c>
      <c r="AC26" s="106">
        <v>0.055</v>
      </c>
      <c r="AD26" s="105"/>
      <c r="AE26" s="106">
        <v>0.15</v>
      </c>
      <c r="AF26" s="105"/>
      <c r="AG26" s="106"/>
      <c r="AH26" s="108"/>
      <c r="AI26" s="106"/>
      <c r="AJ26" s="105"/>
      <c r="AK26" s="106"/>
      <c r="AL26" s="104"/>
      <c r="AM26" s="141">
        <f>AVERAGE(AC26,AE26,AG26,AI26,AK26)</f>
        <v>0.1025</v>
      </c>
      <c r="AN26" s="174"/>
      <c r="AO26" s="55">
        <v>9</v>
      </c>
      <c r="AP26" s="103" t="s">
        <v>26</v>
      </c>
      <c r="AQ26" s="99" t="s">
        <v>45</v>
      </c>
      <c r="AR26" s="106">
        <v>0.055</v>
      </c>
      <c r="AS26" s="108"/>
      <c r="AT26" s="106">
        <v>0.17</v>
      </c>
      <c r="AU26" s="99"/>
      <c r="AV26" s="106"/>
      <c r="AW26" s="108"/>
      <c r="AX26" s="106"/>
      <c r="AY26" s="99"/>
      <c r="AZ26" s="106"/>
      <c r="BA26" s="105"/>
      <c r="BB26" s="124">
        <f>AVERAGE(AR26,AT26,AV26,AX26,AZ26)</f>
        <v>0.1125</v>
      </c>
      <c r="BC26" s="105"/>
      <c r="BD26" s="106">
        <v>0.17</v>
      </c>
      <c r="BE26" s="105"/>
      <c r="BF26" s="106">
        <v>0.28</v>
      </c>
      <c r="BG26" s="105"/>
      <c r="BH26" s="104"/>
      <c r="BI26" s="99"/>
      <c r="BJ26" s="106"/>
      <c r="BK26" s="108"/>
      <c r="BL26" s="106"/>
      <c r="BM26" s="105"/>
      <c r="BN26" s="91">
        <f t="shared" si="6"/>
        <v>0.22500000000000003</v>
      </c>
      <c r="BO26" s="105" t="s">
        <v>45</v>
      </c>
      <c r="BP26" s="104">
        <v>0.055</v>
      </c>
      <c r="BQ26" s="105"/>
      <c r="BR26" s="104">
        <v>0.16</v>
      </c>
      <c r="BS26" s="105"/>
      <c r="BT26" s="106"/>
      <c r="BU26" s="108"/>
      <c r="BV26" s="106"/>
      <c r="BW26" s="99"/>
      <c r="BX26" s="106"/>
      <c r="BY26" s="104"/>
      <c r="BZ26" s="88">
        <f>AVERAGE(BP26,BR26,BT26,BV26,BX26)</f>
        <v>0.1075</v>
      </c>
      <c r="CA26" s="173"/>
      <c r="CB26" s="46"/>
      <c r="CC26" s="95"/>
      <c r="CD26" s="96"/>
      <c r="CE26" s="96"/>
      <c r="CF26" s="96"/>
      <c r="CG26" s="96"/>
      <c r="CH26" s="96"/>
      <c r="CI26" s="96"/>
      <c r="CJ26" s="95"/>
      <c r="CK26" s="95"/>
      <c r="CL26" s="95"/>
      <c r="CM26" s="96"/>
      <c r="CN26" s="96"/>
      <c r="CO26" s="97"/>
      <c r="CP26" s="96"/>
      <c r="CQ26" s="96"/>
      <c r="CR26" s="96"/>
      <c r="CS26" s="96"/>
      <c r="CT26" s="96"/>
      <c r="CU26" s="96"/>
      <c r="CV26" s="95"/>
      <c r="CW26" s="95"/>
      <c r="CX26" s="95"/>
      <c r="CY26" s="96"/>
      <c r="CZ26" s="96"/>
      <c r="DA26" s="97"/>
    </row>
    <row r="27" spans="1:105" s="71" customFormat="1" ht="18" customHeight="1">
      <c r="A27" s="111"/>
      <c r="B27" s="46"/>
      <c r="C27" s="95"/>
      <c r="D27" s="95"/>
      <c r="E27" s="96"/>
      <c r="F27" s="96"/>
      <c r="G27" s="96"/>
      <c r="H27" s="96"/>
      <c r="I27" s="96"/>
      <c r="J27" s="96"/>
      <c r="K27" s="96"/>
      <c r="L27" s="96"/>
      <c r="M27" s="96"/>
      <c r="N27" s="96"/>
      <c r="O27" s="97"/>
      <c r="P27" s="96"/>
      <c r="Q27" s="96"/>
      <c r="R27" s="96"/>
      <c r="S27" s="96"/>
      <c r="T27" s="96"/>
      <c r="U27" s="96"/>
      <c r="V27" s="96"/>
      <c r="W27" s="96"/>
      <c r="X27" s="96"/>
      <c r="Y27" s="96"/>
      <c r="Z27" s="96"/>
      <c r="AA27" s="97"/>
      <c r="AB27" s="96"/>
      <c r="AC27" s="96"/>
      <c r="AD27" s="96"/>
      <c r="AE27" s="96"/>
      <c r="AF27" s="96"/>
      <c r="AG27" s="96"/>
      <c r="AH27" s="96"/>
      <c r="AI27" s="96"/>
      <c r="AJ27" s="96"/>
      <c r="AK27" s="96"/>
      <c r="AL27" s="96"/>
      <c r="AM27" s="97"/>
      <c r="AN27" s="111"/>
      <c r="AO27" s="46"/>
      <c r="AP27" s="95"/>
      <c r="AQ27" s="95"/>
      <c r="AR27" s="96"/>
      <c r="AS27" s="96"/>
      <c r="AT27" s="96"/>
      <c r="AU27" s="96"/>
      <c r="AV27" s="96"/>
      <c r="AW27" s="95"/>
      <c r="AX27" s="95"/>
      <c r="AY27" s="95"/>
      <c r="AZ27" s="96"/>
      <c r="BA27" s="96"/>
      <c r="BB27" s="97"/>
      <c r="BC27" s="96"/>
      <c r="BD27" s="96"/>
      <c r="BE27" s="96"/>
      <c r="BF27" s="96"/>
      <c r="BG27" s="96"/>
      <c r="BH27" s="96"/>
      <c r="BI27" s="95"/>
      <c r="BJ27" s="95"/>
      <c r="BK27" s="95"/>
      <c r="BL27" s="96"/>
      <c r="BM27" s="96"/>
      <c r="BN27" s="96"/>
      <c r="BO27" s="96"/>
      <c r="BP27" s="96"/>
      <c r="BQ27" s="96"/>
      <c r="BR27" s="96"/>
      <c r="BS27" s="96"/>
      <c r="BT27" s="96"/>
      <c r="BU27" s="95"/>
      <c r="BV27" s="95"/>
      <c r="BW27" s="95"/>
      <c r="BX27" s="96"/>
      <c r="BY27" s="96"/>
      <c r="BZ27" s="97"/>
      <c r="CA27" s="111"/>
      <c r="CB27" s="46"/>
      <c r="CC27" s="95"/>
      <c r="CD27" s="96"/>
      <c r="CE27" s="96"/>
      <c r="CF27" s="96"/>
      <c r="CG27" s="96"/>
      <c r="CH27" s="96"/>
      <c r="CI27" s="96"/>
      <c r="CJ27" s="95"/>
      <c r="CK27" s="95"/>
      <c r="CL27" s="95"/>
      <c r="CM27" s="96"/>
      <c r="CN27" s="96"/>
      <c r="CO27" s="97"/>
      <c r="CP27" s="96"/>
      <c r="CQ27" s="96"/>
      <c r="CR27" s="96"/>
      <c r="CS27" s="96"/>
      <c r="CT27" s="96"/>
      <c r="CU27" s="96"/>
      <c r="CV27" s="95"/>
      <c r="CW27" s="95"/>
      <c r="CX27" s="95"/>
      <c r="CY27" s="96"/>
      <c r="CZ27" s="96"/>
      <c r="DA27" s="97"/>
    </row>
    <row r="28" spans="1:105" s="71" customFormat="1" ht="18" customHeight="1">
      <c r="A28" s="111"/>
      <c r="B28" s="46"/>
      <c r="C28" s="95"/>
      <c r="D28" s="95"/>
      <c r="E28" s="96"/>
      <c r="F28" s="96"/>
      <c r="G28" s="96"/>
      <c r="H28" s="96"/>
      <c r="I28" s="96"/>
      <c r="J28" s="96"/>
      <c r="K28" s="96"/>
      <c r="L28" s="96"/>
      <c r="M28" s="96"/>
      <c r="N28" s="96"/>
      <c r="O28" s="97"/>
      <c r="P28" s="96"/>
      <c r="Q28" s="96"/>
      <c r="R28" s="96"/>
      <c r="S28" s="96"/>
      <c r="T28" s="96"/>
      <c r="U28" s="96"/>
      <c r="V28" s="96"/>
      <c r="W28" s="96"/>
      <c r="X28" s="96"/>
      <c r="Y28" s="96"/>
      <c r="Z28" s="96"/>
      <c r="AA28" s="97"/>
      <c r="AB28" s="96"/>
      <c r="AC28" s="96"/>
      <c r="AD28" s="96"/>
      <c r="AE28" s="96"/>
      <c r="AF28" s="96"/>
      <c r="AG28" s="96"/>
      <c r="AH28" s="96"/>
      <c r="AI28" s="96"/>
      <c r="AJ28" s="96"/>
      <c r="AK28" s="96"/>
      <c r="AL28" s="96"/>
      <c r="AM28" s="97"/>
      <c r="AN28" s="111"/>
      <c r="AO28" s="46"/>
      <c r="AP28" s="95"/>
      <c r="AQ28" s="95"/>
      <c r="AR28" s="96"/>
      <c r="AS28" s="96"/>
      <c r="AT28" s="96"/>
      <c r="AU28" s="96"/>
      <c r="AV28" s="96"/>
      <c r="AW28" s="95"/>
      <c r="AX28" s="95"/>
      <c r="AY28" s="95"/>
      <c r="AZ28" s="96"/>
      <c r="BA28" s="96"/>
      <c r="BB28" s="97"/>
      <c r="BC28" s="96"/>
      <c r="BD28" s="96"/>
      <c r="BE28" s="96"/>
      <c r="BF28" s="96"/>
      <c r="BG28" s="96"/>
      <c r="BH28" s="96"/>
      <c r="BI28" s="95"/>
      <c r="BJ28" s="95"/>
      <c r="BK28" s="95"/>
      <c r="BL28" s="96"/>
      <c r="BM28" s="96"/>
      <c r="BN28" s="96"/>
      <c r="BO28" s="96"/>
      <c r="BP28" s="96"/>
      <c r="BQ28" s="96"/>
      <c r="BR28" s="96"/>
      <c r="BS28" s="96"/>
      <c r="BT28" s="96"/>
      <c r="BU28" s="95"/>
      <c r="BV28" s="95"/>
      <c r="BW28" s="95"/>
      <c r="BX28" s="96"/>
      <c r="BY28" s="96"/>
      <c r="BZ28" s="97"/>
      <c r="CA28" s="111"/>
      <c r="CB28" s="46"/>
      <c r="CC28" s="95"/>
      <c r="CD28" s="96"/>
      <c r="CE28" s="96"/>
      <c r="CF28" s="96"/>
      <c r="CG28" s="96"/>
      <c r="CH28" s="96"/>
      <c r="CI28" s="96"/>
      <c r="CJ28" s="95"/>
      <c r="CK28" s="95"/>
      <c r="CL28" s="95"/>
      <c r="CM28" s="96"/>
      <c r="CN28" s="96"/>
      <c r="CO28" s="97"/>
      <c r="CP28" s="96"/>
      <c r="CQ28" s="96"/>
      <c r="CR28" s="96"/>
      <c r="CS28" s="96"/>
      <c r="CT28" s="96"/>
      <c r="CU28" s="96"/>
      <c r="CV28" s="95"/>
      <c r="CW28" s="95"/>
      <c r="CX28" s="95"/>
      <c r="CY28" s="96"/>
      <c r="CZ28" s="96"/>
      <c r="DA28" s="97"/>
    </row>
    <row r="29" spans="1:105" s="71" customFormat="1" ht="18" customHeight="1">
      <c r="A29" s="2" t="str">
        <f>A1</f>
        <v>平成２７年度河川水質調査結果表</v>
      </c>
      <c r="B29" s="2"/>
      <c r="C29" s="2"/>
      <c r="D29" s="2"/>
      <c r="E29"/>
      <c r="F29"/>
      <c r="G29"/>
      <c r="H29"/>
      <c r="I29" s="151" t="s">
        <v>21</v>
      </c>
      <c r="J29" s="151"/>
      <c r="K29" s="151"/>
      <c r="L29" s="5"/>
      <c r="M29" s="6" t="s">
        <v>15</v>
      </c>
      <c r="N29" s="6"/>
      <c r="O29" s="7" t="s">
        <v>16</v>
      </c>
      <c r="P29" s="6"/>
      <c r="Q29" s="8" t="s">
        <v>17</v>
      </c>
      <c r="R29" s="6"/>
      <c r="S29" s="9" t="s">
        <v>18</v>
      </c>
      <c r="T29" s="6"/>
      <c r="U29" s="10" t="s">
        <v>19</v>
      </c>
      <c r="V29" s="6"/>
      <c r="W29" s="11" t="s">
        <v>20</v>
      </c>
      <c r="X29"/>
      <c r="Y29" s="133" t="s">
        <v>22</v>
      </c>
      <c r="Z29"/>
      <c r="AA29" s="3" t="s">
        <v>3</v>
      </c>
      <c r="AB29"/>
      <c r="AC29" s="133" t="s">
        <v>22</v>
      </c>
      <c r="AD29"/>
      <c r="AE29"/>
      <c r="AF29"/>
      <c r="AG29"/>
      <c r="AH29"/>
      <c r="AI29"/>
      <c r="AJ29"/>
      <c r="AK29"/>
      <c r="AL29"/>
      <c r="AM29"/>
      <c r="AN29" s="111"/>
      <c r="AO29" s="46"/>
      <c r="AP29" s="95"/>
      <c r="AQ29" s="95"/>
      <c r="AR29" s="96"/>
      <c r="AS29" s="96"/>
      <c r="AT29" s="96"/>
      <c r="AU29" s="96"/>
      <c r="AV29" s="96"/>
      <c r="AW29" s="95"/>
      <c r="AX29" s="95"/>
      <c r="AY29" s="95"/>
      <c r="AZ29" s="96"/>
      <c r="BA29" s="96"/>
      <c r="BB29" s="97"/>
      <c r="BC29" s="96"/>
      <c r="BD29" s="96"/>
      <c r="BE29" s="96"/>
      <c r="BF29" s="96"/>
      <c r="BG29" s="96"/>
      <c r="BH29" s="96"/>
      <c r="BI29" s="95"/>
      <c r="BJ29" s="95"/>
      <c r="BK29" s="95"/>
      <c r="BL29" s="96"/>
      <c r="BM29" s="96"/>
      <c r="BN29" s="96"/>
      <c r="BO29" s="96"/>
      <c r="BP29" s="96"/>
      <c r="BQ29" s="96"/>
      <c r="BR29" s="96"/>
      <c r="BS29" s="96"/>
      <c r="BT29" s="96"/>
      <c r="BU29" s="95"/>
      <c r="BV29" s="95"/>
      <c r="BW29" s="95"/>
      <c r="BX29" s="96"/>
      <c r="BY29" s="96"/>
      <c r="BZ29" s="97"/>
      <c r="CA29" s="111"/>
      <c r="CB29" s="46"/>
      <c r="CC29" s="95"/>
      <c r="CD29" s="96"/>
      <c r="CE29" s="96"/>
      <c r="CF29" s="96"/>
      <c r="CG29" s="96"/>
      <c r="CH29" s="96"/>
      <c r="CI29" s="96"/>
      <c r="CJ29" s="95"/>
      <c r="CK29" s="95"/>
      <c r="CL29" s="95"/>
      <c r="CM29" s="96"/>
      <c r="CN29" s="96"/>
      <c r="CO29" s="97"/>
      <c r="CP29" s="96"/>
      <c r="CQ29" s="96"/>
      <c r="CR29" s="96"/>
      <c r="CS29" s="96"/>
      <c r="CT29" s="96"/>
      <c r="CU29" s="96"/>
      <c r="CV29" s="95"/>
      <c r="CW29" s="95"/>
      <c r="CX29" s="95"/>
      <c r="CY29" s="96"/>
      <c r="CZ29" s="96"/>
      <c r="DA29" s="97"/>
    </row>
    <row r="30" spans="1:105" s="71" customFormat="1" ht="18" customHeight="1">
      <c r="A30" s="42"/>
      <c r="B30" s="43"/>
      <c r="C30" s="44" t="s">
        <v>0</v>
      </c>
      <c r="D30" s="152" t="s">
        <v>29</v>
      </c>
      <c r="E30" s="153"/>
      <c r="F30" s="154"/>
      <c r="G30" s="154"/>
      <c r="H30" s="154"/>
      <c r="I30" s="154"/>
      <c r="J30" s="153"/>
      <c r="K30" s="153"/>
      <c r="L30" s="153"/>
      <c r="M30" s="153"/>
      <c r="N30" s="153"/>
      <c r="O30" s="155"/>
      <c r="P30" s="152" t="s">
        <v>31</v>
      </c>
      <c r="Q30" s="153"/>
      <c r="R30" s="154"/>
      <c r="S30" s="154"/>
      <c r="T30" s="154"/>
      <c r="U30" s="154"/>
      <c r="V30" s="153"/>
      <c r="W30" s="153"/>
      <c r="X30" s="153"/>
      <c r="Y30" s="153"/>
      <c r="Z30" s="153"/>
      <c r="AA30" s="155"/>
      <c r="AB30" s="152" t="s">
        <v>32</v>
      </c>
      <c r="AC30" s="153"/>
      <c r="AD30" s="154"/>
      <c r="AE30" s="154"/>
      <c r="AF30" s="154"/>
      <c r="AG30" s="154"/>
      <c r="AH30" s="153"/>
      <c r="AI30" s="153"/>
      <c r="AJ30" s="153"/>
      <c r="AK30" s="153"/>
      <c r="AL30" s="153"/>
      <c r="AM30" s="155"/>
      <c r="AN30" s="111"/>
      <c r="AO30" s="46"/>
      <c r="AP30" s="95"/>
      <c r="AQ30" s="95"/>
      <c r="AR30" s="96"/>
      <c r="AS30" s="96"/>
      <c r="AT30" s="96"/>
      <c r="AU30" s="96"/>
      <c r="AV30" s="96"/>
      <c r="AW30" s="95"/>
      <c r="AX30" s="95"/>
      <c r="AY30" s="95"/>
      <c r="AZ30" s="96"/>
      <c r="BA30" s="96"/>
      <c r="BB30" s="97"/>
      <c r="BC30" s="96"/>
      <c r="BD30" s="96"/>
      <c r="BE30" s="96"/>
      <c r="BF30" s="96"/>
      <c r="BG30" s="96"/>
      <c r="BH30" s="96"/>
      <c r="BI30" s="95"/>
      <c r="BJ30" s="95"/>
      <c r="BK30" s="95"/>
      <c r="BL30" s="96"/>
      <c r="BM30" s="96"/>
      <c r="BN30" s="96"/>
      <c r="BO30" s="96"/>
      <c r="BP30" s="96"/>
      <c r="BQ30" s="96"/>
      <c r="BR30" s="96"/>
      <c r="BS30" s="96"/>
      <c r="BT30" s="96"/>
      <c r="BU30" s="95"/>
      <c r="BV30" s="95"/>
      <c r="BW30" s="95"/>
      <c r="BX30" s="96"/>
      <c r="BY30" s="96"/>
      <c r="BZ30" s="97"/>
      <c r="CA30" s="111"/>
      <c r="CB30" s="46"/>
      <c r="CC30" s="95"/>
      <c r="CD30" s="96"/>
      <c r="CE30" s="96"/>
      <c r="CF30" s="96"/>
      <c r="CG30" s="96"/>
      <c r="CH30" s="96"/>
      <c r="CI30" s="96"/>
      <c r="CJ30" s="95"/>
      <c r="CK30" s="95"/>
      <c r="CL30" s="95"/>
      <c r="CM30" s="96"/>
      <c r="CN30" s="96"/>
      <c r="CO30" s="97"/>
      <c r="CP30" s="96"/>
      <c r="CQ30" s="96"/>
      <c r="CR30" s="96"/>
      <c r="CS30" s="96"/>
      <c r="CT30" s="96"/>
      <c r="CU30" s="96"/>
      <c r="CV30" s="95"/>
      <c r="CW30" s="95"/>
      <c r="CX30" s="95"/>
      <c r="CY30" s="96"/>
      <c r="CZ30" s="96"/>
      <c r="DA30" s="97"/>
    </row>
    <row r="31" spans="1:105" s="71" customFormat="1" ht="18" customHeight="1">
      <c r="A31" s="48"/>
      <c r="B31" s="49"/>
      <c r="C31" s="44" t="s">
        <v>14</v>
      </c>
      <c r="D31" s="165">
        <f>D16</f>
        <v>42152</v>
      </c>
      <c r="E31" s="166"/>
      <c r="F31" s="165">
        <v>42180</v>
      </c>
      <c r="G31" s="166"/>
      <c r="H31" s="165">
        <f>IF(H16="","",H16)</f>
      </c>
      <c r="I31" s="166"/>
      <c r="J31" s="165">
        <f>IF(J16="","",J16)</f>
      </c>
      <c r="K31" s="166"/>
      <c r="L31" s="165">
        <f>IF(L16="","",L16)</f>
      </c>
      <c r="M31" s="166"/>
      <c r="N31" s="152" t="s">
        <v>13</v>
      </c>
      <c r="O31" s="155"/>
      <c r="P31" s="165">
        <f>P16</f>
        <v>42152</v>
      </c>
      <c r="Q31" s="166"/>
      <c r="R31" s="165">
        <v>42178</v>
      </c>
      <c r="S31" s="166"/>
      <c r="T31" s="165">
        <f>T16</f>
      </c>
      <c r="U31" s="167"/>
      <c r="V31" s="166">
        <f>J31</f>
      </c>
      <c r="W31" s="167"/>
      <c r="X31" s="165"/>
      <c r="Y31" s="155"/>
      <c r="Z31" s="152" t="s">
        <v>13</v>
      </c>
      <c r="AA31" s="155"/>
      <c r="AB31" s="165">
        <f>P31</f>
        <v>42152</v>
      </c>
      <c r="AC31" s="166"/>
      <c r="AD31" s="165">
        <v>42178</v>
      </c>
      <c r="AE31" s="166"/>
      <c r="AF31" s="165">
        <f>AF16</f>
      </c>
      <c r="AG31" s="167"/>
      <c r="AH31" s="166">
        <f>V31</f>
      </c>
      <c r="AI31" s="167"/>
      <c r="AJ31" s="165"/>
      <c r="AK31" s="155"/>
      <c r="AL31" s="152" t="s">
        <v>13</v>
      </c>
      <c r="AM31" s="155"/>
      <c r="AN31" s="111"/>
      <c r="AO31" s="46"/>
      <c r="AP31" s="95"/>
      <c r="AQ31" s="95"/>
      <c r="AR31" s="96"/>
      <c r="AS31" s="96"/>
      <c r="AT31" s="96"/>
      <c r="AU31" s="96"/>
      <c r="AV31" s="96"/>
      <c r="AW31" s="95"/>
      <c r="AX31" s="95"/>
      <c r="AY31" s="95"/>
      <c r="AZ31" s="96"/>
      <c r="BA31" s="96"/>
      <c r="BB31" s="97"/>
      <c r="BC31" s="96"/>
      <c r="BD31" s="96"/>
      <c r="BE31" s="96"/>
      <c r="BF31" s="96"/>
      <c r="BG31" s="96"/>
      <c r="BH31" s="96"/>
      <c r="BI31" s="95"/>
      <c r="BJ31" s="95"/>
      <c r="BK31" s="95"/>
      <c r="BL31" s="96"/>
      <c r="BM31" s="96"/>
      <c r="BN31" s="96"/>
      <c r="BO31" s="96"/>
      <c r="BP31" s="96"/>
      <c r="BQ31" s="96"/>
      <c r="BR31" s="96"/>
      <c r="BS31" s="96"/>
      <c r="BT31" s="96"/>
      <c r="BU31" s="95"/>
      <c r="BV31" s="95"/>
      <c r="BW31" s="95"/>
      <c r="BX31" s="96"/>
      <c r="BY31" s="96"/>
      <c r="BZ31" s="97"/>
      <c r="CA31" s="111"/>
      <c r="CB31" s="46"/>
      <c r="CC31" s="95"/>
      <c r="CD31" s="96"/>
      <c r="CE31" s="96"/>
      <c r="CF31" s="96"/>
      <c r="CG31" s="96"/>
      <c r="CH31" s="96"/>
      <c r="CI31" s="96"/>
      <c r="CJ31" s="95"/>
      <c r="CK31" s="95"/>
      <c r="CL31" s="95"/>
      <c r="CM31" s="96"/>
      <c r="CN31" s="96"/>
      <c r="CO31" s="97"/>
      <c r="CP31" s="96"/>
      <c r="CQ31" s="96"/>
      <c r="CR31" s="96"/>
      <c r="CS31" s="96"/>
      <c r="CT31" s="96"/>
      <c r="CU31" s="96"/>
      <c r="CV31" s="95"/>
      <c r="CW31" s="95"/>
      <c r="CX31" s="95"/>
      <c r="CY31" s="96"/>
      <c r="CZ31" s="96"/>
      <c r="DA31" s="97"/>
    </row>
    <row r="32" spans="1:105" s="71" customFormat="1" ht="18" customHeight="1">
      <c r="A32" s="63"/>
      <c r="B32" s="50"/>
      <c r="C32" s="51" t="s">
        <v>4</v>
      </c>
      <c r="D32" s="52"/>
      <c r="E32" s="53">
        <v>11.1</v>
      </c>
      <c r="F32" s="54"/>
      <c r="G32" s="53">
        <v>12.1</v>
      </c>
      <c r="H32" s="54"/>
      <c r="I32" s="57"/>
      <c r="J32" s="56"/>
      <c r="K32" s="55"/>
      <c r="L32" s="54"/>
      <c r="M32" s="57"/>
      <c r="N32" s="54"/>
      <c r="O32" s="58">
        <f>AVERAGE(E32,G32,I32,K32,M32)</f>
        <v>11.6</v>
      </c>
      <c r="P32" s="54"/>
      <c r="Q32" s="70">
        <v>11</v>
      </c>
      <c r="R32" s="54"/>
      <c r="S32" s="53">
        <v>14.3</v>
      </c>
      <c r="T32" s="54"/>
      <c r="U32" s="55"/>
      <c r="V32" s="56"/>
      <c r="W32" s="55"/>
      <c r="X32" s="52"/>
      <c r="Y32" s="57"/>
      <c r="Z32" s="54"/>
      <c r="AA32" s="58">
        <f>AVERAGE(Q32,S32,U32,W32,Y32)</f>
        <v>12.65</v>
      </c>
      <c r="AB32" s="54"/>
      <c r="AC32" s="53">
        <v>10.9</v>
      </c>
      <c r="AD32" s="54"/>
      <c r="AE32" s="53">
        <v>13.2</v>
      </c>
      <c r="AF32" s="54"/>
      <c r="AG32" s="64"/>
      <c r="AH32" s="56"/>
      <c r="AI32" s="55"/>
      <c r="AJ32" s="52"/>
      <c r="AK32" s="57"/>
      <c r="AL32" s="54"/>
      <c r="AM32" s="58">
        <f>AVERAGE(AC32,AE32,AG32,AI32,AK32)</f>
        <v>12.05</v>
      </c>
      <c r="AN32" s="111"/>
      <c r="AO32" s="46"/>
      <c r="AP32" s="95"/>
      <c r="AQ32" s="95"/>
      <c r="AR32" s="96"/>
      <c r="AS32" s="96"/>
      <c r="AT32" s="96"/>
      <c r="AU32" s="96"/>
      <c r="AV32" s="96"/>
      <c r="AW32" s="95"/>
      <c r="AX32" s="95"/>
      <c r="AY32" s="95"/>
      <c r="AZ32" s="96"/>
      <c r="BA32" s="96"/>
      <c r="BB32" s="97"/>
      <c r="BC32" s="96"/>
      <c r="BD32" s="96"/>
      <c r="BE32" s="96"/>
      <c r="BF32" s="96"/>
      <c r="BG32" s="96"/>
      <c r="BH32" s="96"/>
      <c r="BI32" s="95"/>
      <c r="BJ32" s="95"/>
      <c r="BK32" s="95"/>
      <c r="BL32" s="96"/>
      <c r="BM32" s="96"/>
      <c r="BN32" s="96"/>
      <c r="BO32" s="96"/>
      <c r="BP32" s="96"/>
      <c r="BQ32" s="96"/>
      <c r="BR32" s="96"/>
      <c r="BS32" s="96"/>
      <c r="BT32" s="96"/>
      <c r="BU32" s="95"/>
      <c r="BV32" s="95"/>
      <c r="BW32" s="95"/>
      <c r="BX32" s="96"/>
      <c r="BY32" s="96"/>
      <c r="BZ32" s="97"/>
      <c r="CA32" s="111"/>
      <c r="CB32" s="46"/>
      <c r="CC32" s="95"/>
      <c r="CD32" s="96"/>
      <c r="CE32" s="96"/>
      <c r="CF32" s="96"/>
      <c r="CG32" s="96"/>
      <c r="CH32" s="96"/>
      <c r="CI32" s="96"/>
      <c r="CJ32" s="95"/>
      <c r="CK32" s="95"/>
      <c r="CL32" s="95"/>
      <c r="CM32" s="96"/>
      <c r="CN32" s="96"/>
      <c r="CO32" s="97"/>
      <c r="CP32" s="96"/>
      <c r="CQ32" s="96"/>
      <c r="CR32" s="96"/>
      <c r="CS32" s="96"/>
      <c r="CT32" s="96"/>
      <c r="CU32" s="96"/>
      <c r="CV32" s="95"/>
      <c r="CW32" s="95"/>
      <c r="CX32" s="95"/>
      <c r="CY32" s="96"/>
      <c r="CZ32" s="96"/>
      <c r="DA32" s="97"/>
    </row>
    <row r="33" spans="1:105" s="71" customFormat="1" ht="18" customHeight="1">
      <c r="A33" s="171" t="s">
        <v>2</v>
      </c>
      <c r="B33" s="50">
        <v>1</v>
      </c>
      <c r="C33" s="51" t="s">
        <v>1</v>
      </c>
      <c r="D33" s="52"/>
      <c r="E33" s="53">
        <v>8.4</v>
      </c>
      <c r="F33" s="54"/>
      <c r="G33" s="53">
        <v>7.5</v>
      </c>
      <c r="H33" s="54"/>
      <c r="I33" s="57"/>
      <c r="J33" s="56"/>
      <c r="K33" s="55"/>
      <c r="L33" s="54"/>
      <c r="M33" s="57"/>
      <c r="N33" s="54"/>
      <c r="O33" s="58">
        <f aca="true" t="shared" si="12" ref="O33:O38">AVERAGE(E33,G33,I33,K33,M33)</f>
        <v>7.95</v>
      </c>
      <c r="P33" s="54"/>
      <c r="Q33" s="53">
        <v>6.4</v>
      </c>
      <c r="R33" s="54"/>
      <c r="S33" s="53">
        <v>7.4</v>
      </c>
      <c r="T33" s="54"/>
      <c r="U33" s="55"/>
      <c r="V33" s="56"/>
      <c r="W33" s="55"/>
      <c r="X33" s="52"/>
      <c r="Y33" s="57"/>
      <c r="Z33" s="54"/>
      <c r="AA33" s="58">
        <f aca="true" t="shared" si="13" ref="AA33:AA38">AVERAGE(Q33,S33,U33,W33,Y33)</f>
        <v>6.9</v>
      </c>
      <c r="AB33" s="54"/>
      <c r="AC33" s="53">
        <v>7.5</v>
      </c>
      <c r="AD33" s="54"/>
      <c r="AE33" s="53">
        <v>7.4</v>
      </c>
      <c r="AF33" s="54"/>
      <c r="AG33" s="55"/>
      <c r="AH33" s="56"/>
      <c r="AI33" s="55"/>
      <c r="AJ33" s="52"/>
      <c r="AK33" s="57"/>
      <c r="AL33" s="54"/>
      <c r="AM33" s="58">
        <f aca="true" t="shared" si="14" ref="AM33:AM38">AVERAGE(AC33,AE33,AG33,AI33,AK33)</f>
        <v>7.45</v>
      </c>
      <c r="AN33" s="111"/>
      <c r="AO33" s="46"/>
      <c r="AP33" s="95"/>
      <c r="AQ33" s="95"/>
      <c r="AR33" s="96"/>
      <c r="AS33" s="96"/>
      <c r="AT33" s="96"/>
      <c r="AU33" s="96"/>
      <c r="AV33" s="96"/>
      <c r="AW33" s="95"/>
      <c r="AX33" s="95"/>
      <c r="AY33" s="95"/>
      <c r="AZ33" s="96"/>
      <c r="BA33" s="96"/>
      <c r="BB33" s="97"/>
      <c r="BC33" s="96"/>
      <c r="BD33" s="96"/>
      <c r="BE33" s="96"/>
      <c r="BF33" s="96"/>
      <c r="BG33" s="96"/>
      <c r="BH33" s="96"/>
      <c r="BI33" s="95"/>
      <c r="BJ33" s="95"/>
      <c r="BK33" s="95"/>
      <c r="BL33" s="96"/>
      <c r="BM33" s="96"/>
      <c r="BN33" s="96"/>
      <c r="BO33" s="96"/>
      <c r="BP33" s="96"/>
      <c r="BQ33" s="96"/>
      <c r="BR33" s="96"/>
      <c r="BS33" s="96"/>
      <c r="BT33" s="96"/>
      <c r="BU33" s="95"/>
      <c r="BV33" s="95"/>
      <c r="BW33" s="95"/>
      <c r="BX33" s="96"/>
      <c r="BY33" s="96"/>
      <c r="BZ33" s="97"/>
      <c r="CA33" s="111"/>
      <c r="CB33" s="46"/>
      <c r="CC33" s="95"/>
      <c r="CD33" s="96"/>
      <c r="CE33" s="96"/>
      <c r="CF33" s="96"/>
      <c r="CG33" s="96"/>
      <c r="CH33" s="96"/>
      <c r="CI33" s="96"/>
      <c r="CJ33" s="95"/>
      <c r="CK33" s="95"/>
      <c r="CL33" s="95"/>
      <c r="CM33" s="96"/>
      <c r="CN33" s="96"/>
      <c r="CO33" s="97"/>
      <c r="CP33" s="96"/>
      <c r="CQ33" s="96"/>
      <c r="CR33" s="96"/>
      <c r="CS33" s="96"/>
      <c r="CT33" s="96"/>
      <c r="CU33" s="96"/>
      <c r="CV33" s="95"/>
      <c r="CW33" s="95"/>
      <c r="CX33" s="95"/>
      <c r="CY33" s="96"/>
      <c r="CZ33" s="96"/>
      <c r="DA33" s="97"/>
    </row>
    <row r="34" spans="1:105" s="71" customFormat="1" ht="18" customHeight="1">
      <c r="A34" s="171"/>
      <c r="B34" s="55">
        <v>2</v>
      </c>
      <c r="C34" s="51" t="s">
        <v>6</v>
      </c>
      <c r="D34" s="52" t="s">
        <v>45</v>
      </c>
      <c r="E34" s="53">
        <v>0.5</v>
      </c>
      <c r="F34" s="52"/>
      <c r="G34" s="53">
        <v>0.6</v>
      </c>
      <c r="H34" s="52"/>
      <c r="I34" s="57"/>
      <c r="J34" s="52"/>
      <c r="K34" s="57"/>
      <c r="L34" s="52"/>
      <c r="M34" s="57"/>
      <c r="N34" s="52"/>
      <c r="O34" s="58">
        <f t="shared" si="12"/>
        <v>0.55</v>
      </c>
      <c r="P34" s="52" t="s">
        <v>45</v>
      </c>
      <c r="Q34" s="53">
        <v>0.5</v>
      </c>
      <c r="R34" s="52" t="s">
        <v>45</v>
      </c>
      <c r="S34" s="53">
        <v>0.5</v>
      </c>
      <c r="T34" s="52"/>
      <c r="U34" s="55"/>
      <c r="V34" s="56"/>
      <c r="W34" s="55"/>
      <c r="X34" s="52"/>
      <c r="Y34" s="55"/>
      <c r="Z34" s="52"/>
      <c r="AA34" s="58">
        <f t="shared" si="13"/>
        <v>0.5</v>
      </c>
      <c r="AB34" s="52" t="s">
        <v>45</v>
      </c>
      <c r="AC34" s="53">
        <v>0.5</v>
      </c>
      <c r="AD34" s="52" t="s">
        <v>45</v>
      </c>
      <c r="AE34" s="53">
        <v>0.5</v>
      </c>
      <c r="AF34" s="52"/>
      <c r="AG34" s="55"/>
      <c r="AH34" s="56"/>
      <c r="AI34" s="55"/>
      <c r="AJ34" s="52"/>
      <c r="AK34" s="55"/>
      <c r="AL34" s="52"/>
      <c r="AM34" s="58">
        <f t="shared" si="14"/>
        <v>0.5</v>
      </c>
      <c r="AN34" s="111"/>
      <c r="AO34" s="46"/>
      <c r="AP34" s="95"/>
      <c r="AQ34" s="95"/>
      <c r="AR34" s="96"/>
      <c r="AS34" s="96"/>
      <c r="AT34" s="96"/>
      <c r="AU34" s="96"/>
      <c r="AV34" s="96"/>
      <c r="AW34" s="95"/>
      <c r="AX34" s="95"/>
      <c r="AY34" s="95"/>
      <c r="AZ34" s="96"/>
      <c r="BA34" s="96"/>
      <c r="BB34" s="97"/>
      <c r="BC34" s="96"/>
      <c r="BD34" s="96"/>
      <c r="BE34" s="96"/>
      <c r="BF34" s="96"/>
      <c r="BG34" s="96"/>
      <c r="BH34" s="96"/>
      <c r="BI34" s="95"/>
      <c r="BJ34" s="95"/>
      <c r="BK34" s="95"/>
      <c r="BL34" s="96"/>
      <c r="BM34" s="96"/>
      <c r="BN34" s="96"/>
      <c r="BO34" s="96"/>
      <c r="BP34" s="96"/>
      <c r="BQ34" s="96"/>
      <c r="BR34" s="96"/>
      <c r="BS34" s="96"/>
      <c r="BT34" s="96"/>
      <c r="BU34" s="95"/>
      <c r="BV34" s="95"/>
      <c r="BW34" s="95"/>
      <c r="BX34" s="96"/>
      <c r="BY34" s="96"/>
      <c r="BZ34" s="97"/>
      <c r="CA34" s="111"/>
      <c r="CB34" s="46"/>
      <c r="CC34" s="95"/>
      <c r="CD34" s="96"/>
      <c r="CE34" s="96"/>
      <c r="CF34" s="96"/>
      <c r="CG34" s="96"/>
      <c r="CH34" s="96"/>
      <c r="CI34" s="96"/>
      <c r="CJ34" s="95"/>
      <c r="CK34" s="95"/>
      <c r="CL34" s="95"/>
      <c r="CM34" s="96"/>
      <c r="CN34" s="96"/>
      <c r="CO34" s="97"/>
      <c r="CP34" s="96"/>
      <c r="CQ34" s="96"/>
      <c r="CR34" s="96"/>
      <c r="CS34" s="96"/>
      <c r="CT34" s="96"/>
      <c r="CU34" s="96"/>
      <c r="CV34" s="95"/>
      <c r="CW34" s="95"/>
      <c r="CX34" s="95"/>
      <c r="CY34" s="96"/>
      <c r="CZ34" s="96"/>
      <c r="DA34" s="97"/>
    </row>
    <row r="35" spans="1:105" s="116" customFormat="1" ht="18" customHeight="1">
      <c r="A35" s="171"/>
      <c r="B35" s="109">
        <v>3</v>
      </c>
      <c r="C35" s="103" t="s">
        <v>5</v>
      </c>
      <c r="D35" s="99"/>
      <c r="E35" s="126">
        <v>1</v>
      </c>
      <c r="F35" s="105"/>
      <c r="G35" s="104">
        <v>2</v>
      </c>
      <c r="H35" s="52"/>
      <c r="I35" s="106"/>
      <c r="J35" s="52"/>
      <c r="K35" s="106"/>
      <c r="L35" s="105"/>
      <c r="M35" s="106"/>
      <c r="N35" s="105"/>
      <c r="O35" s="114">
        <f t="shared" si="12"/>
        <v>1.5</v>
      </c>
      <c r="P35" s="52"/>
      <c r="Q35" s="104">
        <v>1</v>
      </c>
      <c r="R35" s="52"/>
      <c r="S35" s="104">
        <v>1</v>
      </c>
      <c r="T35" s="99"/>
      <c r="U35" s="109"/>
      <c r="V35" s="52"/>
      <c r="W35" s="104"/>
      <c r="X35" s="99"/>
      <c r="Y35" s="106"/>
      <c r="Z35" s="99"/>
      <c r="AA35" s="114">
        <f t="shared" si="13"/>
        <v>1</v>
      </c>
      <c r="AB35" s="99" t="s">
        <v>45</v>
      </c>
      <c r="AC35" s="104">
        <v>1</v>
      </c>
      <c r="AD35" s="105"/>
      <c r="AE35" s="104">
        <v>1</v>
      </c>
      <c r="AF35" s="52"/>
      <c r="AG35" s="109"/>
      <c r="AH35" s="52"/>
      <c r="AI35" s="104"/>
      <c r="AJ35" s="99"/>
      <c r="AK35" s="106"/>
      <c r="AL35" s="99"/>
      <c r="AM35" s="107">
        <f t="shared" si="14"/>
        <v>1</v>
      </c>
      <c r="AN35" s="117"/>
      <c r="AO35" s="95"/>
      <c r="AP35" s="95"/>
      <c r="AQ35" s="95"/>
      <c r="AR35" s="96"/>
      <c r="AS35" s="96"/>
      <c r="AT35" s="96"/>
      <c r="AU35" s="96"/>
      <c r="AV35" s="96"/>
      <c r="AW35" s="95"/>
      <c r="AX35" s="95"/>
      <c r="AY35" s="95"/>
      <c r="AZ35" s="96"/>
      <c r="BA35" s="96"/>
      <c r="BB35" s="97"/>
      <c r="BC35" s="96"/>
      <c r="BD35" s="96"/>
      <c r="BE35" s="96"/>
      <c r="BF35" s="96"/>
      <c r="BG35" s="96"/>
      <c r="BH35" s="96"/>
      <c r="BI35" s="95"/>
      <c r="BJ35" s="95"/>
      <c r="BK35" s="95"/>
      <c r="BL35" s="96"/>
      <c r="BM35" s="96"/>
      <c r="BN35" s="96"/>
      <c r="BO35" s="96"/>
      <c r="BP35" s="96"/>
      <c r="BQ35" s="96"/>
      <c r="BR35" s="96"/>
      <c r="BS35" s="96"/>
      <c r="BT35" s="96"/>
      <c r="BU35" s="95"/>
      <c r="BV35" s="95"/>
      <c r="BW35" s="95"/>
      <c r="BX35" s="96"/>
      <c r="BY35" s="96"/>
      <c r="BZ35" s="97"/>
      <c r="CA35" s="117"/>
      <c r="CB35" s="95"/>
      <c r="CC35" s="95"/>
      <c r="CD35" s="96"/>
      <c r="CE35" s="96"/>
      <c r="CF35" s="96"/>
      <c r="CG35" s="96"/>
      <c r="CH35" s="96"/>
      <c r="CI35" s="96"/>
      <c r="CJ35" s="95"/>
      <c r="CK35" s="95"/>
      <c r="CL35" s="95"/>
      <c r="CM35" s="96"/>
      <c r="CN35" s="96"/>
      <c r="CO35" s="97"/>
      <c r="CP35" s="96"/>
      <c r="CQ35" s="96"/>
      <c r="CR35" s="96"/>
      <c r="CS35" s="96"/>
      <c r="CT35" s="96"/>
      <c r="CU35" s="96"/>
      <c r="CV35" s="95"/>
      <c r="CW35" s="95"/>
      <c r="CX35" s="95"/>
      <c r="CY35" s="96"/>
      <c r="CZ35" s="96"/>
      <c r="DA35" s="97"/>
    </row>
    <row r="36" spans="1:105" s="71" customFormat="1" ht="18" customHeight="1">
      <c r="A36" s="171"/>
      <c r="B36" s="75">
        <v>4</v>
      </c>
      <c r="C36" s="76" t="s">
        <v>8</v>
      </c>
      <c r="D36" s="77"/>
      <c r="E36" s="73">
        <v>790</v>
      </c>
      <c r="F36" s="78"/>
      <c r="G36" s="73">
        <v>1100</v>
      </c>
      <c r="H36" s="78"/>
      <c r="I36" s="72"/>
      <c r="J36" s="79"/>
      <c r="K36" s="73"/>
      <c r="L36" s="78"/>
      <c r="M36" s="72"/>
      <c r="N36" s="78"/>
      <c r="O36" s="72">
        <f t="shared" si="12"/>
        <v>945</v>
      </c>
      <c r="P36" s="78"/>
      <c r="Q36" s="123">
        <v>23</v>
      </c>
      <c r="R36" s="78"/>
      <c r="S36" s="73">
        <v>23</v>
      </c>
      <c r="T36" s="78"/>
      <c r="U36" s="72"/>
      <c r="V36" s="79"/>
      <c r="W36" s="73"/>
      <c r="X36" s="77"/>
      <c r="Y36" s="72"/>
      <c r="Z36" s="78"/>
      <c r="AA36" s="72">
        <f t="shared" si="13"/>
        <v>23</v>
      </c>
      <c r="AB36" s="54"/>
      <c r="AC36" s="123">
        <v>1300</v>
      </c>
      <c r="AD36" s="78"/>
      <c r="AE36" s="123">
        <v>330</v>
      </c>
      <c r="AF36" s="78"/>
      <c r="AG36" s="82"/>
      <c r="AH36" s="79"/>
      <c r="AI36" s="73"/>
      <c r="AJ36" s="77"/>
      <c r="AK36" s="72"/>
      <c r="AL36" s="54"/>
      <c r="AM36" s="72">
        <f t="shared" si="14"/>
        <v>815</v>
      </c>
      <c r="AN36" s="111"/>
      <c r="AO36" s="46"/>
      <c r="AP36" s="95"/>
      <c r="AQ36" s="95"/>
      <c r="AR36" s="96"/>
      <c r="AS36" s="96"/>
      <c r="AT36" s="96"/>
      <c r="AU36" s="96"/>
      <c r="AV36" s="96"/>
      <c r="AW36" s="95"/>
      <c r="AX36" s="95"/>
      <c r="AY36" s="95"/>
      <c r="AZ36" s="96"/>
      <c r="BA36" s="96"/>
      <c r="BB36" s="97"/>
      <c r="BC36" s="96"/>
      <c r="BD36" s="96"/>
      <c r="BE36" s="96"/>
      <c r="BF36" s="96"/>
      <c r="BG36" s="96"/>
      <c r="BH36" s="96"/>
      <c r="BI36" s="95"/>
      <c r="BJ36" s="95"/>
      <c r="BK36" s="95"/>
      <c r="BL36" s="96"/>
      <c r="BM36" s="96"/>
      <c r="BN36" s="96"/>
      <c r="BO36" s="96"/>
      <c r="BP36" s="96"/>
      <c r="BQ36" s="96"/>
      <c r="BR36" s="96"/>
      <c r="BS36" s="96"/>
      <c r="BT36" s="96"/>
      <c r="BU36" s="95"/>
      <c r="BV36" s="95"/>
      <c r="BW36" s="95"/>
      <c r="BX36" s="96"/>
      <c r="BY36" s="96"/>
      <c r="BZ36" s="97"/>
      <c r="CA36" s="111"/>
      <c r="CB36" s="46"/>
      <c r="CC36" s="95"/>
      <c r="CD36" s="96"/>
      <c r="CE36" s="96"/>
      <c r="CF36" s="96"/>
      <c r="CG36" s="96"/>
      <c r="CH36" s="96"/>
      <c r="CI36" s="96"/>
      <c r="CJ36" s="95"/>
      <c r="CK36" s="95"/>
      <c r="CL36" s="95"/>
      <c r="CM36" s="96"/>
      <c r="CN36" s="96"/>
      <c r="CO36" s="97"/>
      <c r="CP36" s="96"/>
      <c r="CQ36" s="96"/>
      <c r="CR36" s="96"/>
      <c r="CS36" s="96"/>
      <c r="CT36" s="96"/>
      <c r="CU36" s="96"/>
      <c r="CV36" s="95"/>
      <c r="CW36" s="95"/>
      <c r="CX36" s="95"/>
      <c r="CY36" s="96"/>
      <c r="CZ36" s="96"/>
      <c r="DA36" s="97"/>
    </row>
    <row r="37" spans="1:105" s="71" customFormat="1" ht="18" customHeight="1" thickBot="1">
      <c r="A37" s="172"/>
      <c r="B37" s="55">
        <v>5</v>
      </c>
      <c r="C37" s="51" t="s">
        <v>7</v>
      </c>
      <c r="D37" s="52"/>
      <c r="E37" s="53">
        <v>12</v>
      </c>
      <c r="F37" s="54"/>
      <c r="G37" s="53">
        <v>11</v>
      </c>
      <c r="H37" s="54"/>
      <c r="I37" s="57"/>
      <c r="J37" s="56"/>
      <c r="K37" s="55"/>
      <c r="L37" s="54"/>
      <c r="M37" s="57"/>
      <c r="N37" s="54"/>
      <c r="O37" s="82">
        <f t="shared" si="12"/>
        <v>11.5</v>
      </c>
      <c r="P37" s="54"/>
      <c r="Q37" s="53">
        <v>13</v>
      </c>
      <c r="R37" s="54"/>
      <c r="S37" s="53">
        <v>11</v>
      </c>
      <c r="T37" s="54"/>
      <c r="U37" s="55"/>
      <c r="V37" s="56"/>
      <c r="W37" s="55"/>
      <c r="X37" s="52"/>
      <c r="Y37" s="57"/>
      <c r="Z37" s="54"/>
      <c r="AA37" s="82">
        <f t="shared" si="13"/>
        <v>12</v>
      </c>
      <c r="AB37" s="54"/>
      <c r="AC37" s="53">
        <v>12</v>
      </c>
      <c r="AD37" s="54"/>
      <c r="AE37" s="53">
        <v>11</v>
      </c>
      <c r="AF37" s="54"/>
      <c r="AG37" s="55"/>
      <c r="AH37" s="56"/>
      <c r="AI37" s="55"/>
      <c r="AJ37" s="52"/>
      <c r="AK37" s="57"/>
      <c r="AL37" s="54"/>
      <c r="AM37" s="82">
        <f t="shared" si="14"/>
        <v>11.5</v>
      </c>
      <c r="AN37" s="111"/>
      <c r="AO37" s="46"/>
      <c r="AP37" s="95"/>
      <c r="AQ37" s="95"/>
      <c r="AR37" s="96"/>
      <c r="AS37" s="96"/>
      <c r="AT37" s="96"/>
      <c r="AU37" s="96"/>
      <c r="AV37" s="96"/>
      <c r="AW37" s="95"/>
      <c r="AX37" s="95"/>
      <c r="AY37" s="95"/>
      <c r="AZ37" s="96"/>
      <c r="BA37" s="96"/>
      <c r="BB37" s="97"/>
      <c r="BC37" s="96"/>
      <c r="BD37" s="96"/>
      <c r="BE37" s="96"/>
      <c r="BF37" s="96"/>
      <c r="BG37" s="96"/>
      <c r="BH37" s="96"/>
      <c r="BI37" s="95"/>
      <c r="BJ37" s="95"/>
      <c r="BK37" s="95"/>
      <c r="BL37" s="96"/>
      <c r="BM37" s="96"/>
      <c r="BN37" s="96"/>
      <c r="BO37" s="96"/>
      <c r="BP37" s="96"/>
      <c r="BQ37" s="96"/>
      <c r="BR37" s="96"/>
      <c r="BS37" s="96"/>
      <c r="BT37" s="96"/>
      <c r="BU37" s="95"/>
      <c r="BV37" s="95"/>
      <c r="BW37" s="95"/>
      <c r="BX37" s="96"/>
      <c r="BY37" s="96"/>
      <c r="BZ37" s="97"/>
      <c r="CA37" s="111"/>
      <c r="CB37" s="46"/>
      <c r="CC37" s="95"/>
      <c r="CD37" s="96"/>
      <c r="CE37" s="96"/>
      <c r="CF37" s="96"/>
      <c r="CG37" s="96"/>
      <c r="CH37" s="96"/>
      <c r="CI37" s="96"/>
      <c r="CJ37" s="95"/>
      <c r="CK37" s="95"/>
      <c r="CL37" s="95"/>
      <c r="CM37" s="96"/>
      <c r="CN37" s="96"/>
      <c r="CO37" s="97"/>
      <c r="CP37" s="96"/>
      <c r="CQ37" s="96"/>
      <c r="CR37" s="96"/>
      <c r="CS37" s="96"/>
      <c r="CT37" s="96"/>
      <c r="CU37" s="96"/>
      <c r="CV37" s="95"/>
      <c r="CW37" s="95"/>
      <c r="CX37" s="95"/>
      <c r="CY37" s="96"/>
      <c r="CZ37" s="96"/>
      <c r="DA37" s="97"/>
    </row>
    <row r="38" spans="1:105" s="71" customFormat="1" ht="18" customHeight="1" thickBot="1">
      <c r="A38" s="131" t="s">
        <v>23</v>
      </c>
      <c r="B38" s="55">
        <v>6</v>
      </c>
      <c r="C38" s="51" t="s">
        <v>9</v>
      </c>
      <c r="D38" s="52" t="s">
        <v>45</v>
      </c>
      <c r="E38" s="53">
        <v>0.001</v>
      </c>
      <c r="F38" s="52" t="s">
        <v>45</v>
      </c>
      <c r="G38" s="53">
        <v>0.001</v>
      </c>
      <c r="H38" s="54"/>
      <c r="I38" s="57"/>
      <c r="J38" s="52"/>
      <c r="K38" s="53"/>
      <c r="L38" s="54"/>
      <c r="M38" s="57"/>
      <c r="N38" s="52"/>
      <c r="O38" s="88">
        <f t="shared" si="12"/>
        <v>0.001</v>
      </c>
      <c r="P38" s="52" t="s">
        <v>45</v>
      </c>
      <c r="Q38" s="53">
        <v>0.001</v>
      </c>
      <c r="R38" s="52" t="s">
        <v>45</v>
      </c>
      <c r="S38" s="53">
        <v>0.001</v>
      </c>
      <c r="T38" s="52"/>
      <c r="U38" s="57"/>
      <c r="V38" s="52"/>
      <c r="W38" s="53"/>
      <c r="X38" s="52"/>
      <c r="Y38" s="53"/>
      <c r="Z38" s="52"/>
      <c r="AA38" s="88">
        <f t="shared" si="13"/>
        <v>0.001</v>
      </c>
      <c r="AB38" s="52" t="s">
        <v>45</v>
      </c>
      <c r="AC38" s="53">
        <v>0.001</v>
      </c>
      <c r="AD38" s="52" t="s">
        <v>45</v>
      </c>
      <c r="AE38" s="53">
        <v>0.001</v>
      </c>
      <c r="AF38" s="52"/>
      <c r="AG38" s="53"/>
      <c r="AH38" s="52"/>
      <c r="AI38" s="53"/>
      <c r="AJ38" s="52"/>
      <c r="AK38" s="53"/>
      <c r="AL38" s="52"/>
      <c r="AM38" s="88">
        <f t="shared" si="14"/>
        <v>0.001</v>
      </c>
      <c r="AN38" s="111"/>
      <c r="AO38" s="46"/>
      <c r="AP38" s="95"/>
      <c r="AQ38" s="95"/>
      <c r="AR38" s="96"/>
      <c r="AS38" s="96"/>
      <c r="AT38" s="96"/>
      <c r="AU38" s="96"/>
      <c r="AV38" s="96"/>
      <c r="AW38" s="95"/>
      <c r="AX38" s="95"/>
      <c r="AY38" s="95"/>
      <c r="AZ38" s="96"/>
      <c r="BA38" s="96"/>
      <c r="BB38" s="97"/>
      <c r="BC38" s="96"/>
      <c r="BD38" s="96"/>
      <c r="BE38" s="96"/>
      <c r="BF38" s="96"/>
      <c r="BG38" s="96"/>
      <c r="BH38" s="96"/>
      <c r="BI38" s="95"/>
      <c r="BJ38" s="95"/>
      <c r="BK38" s="95"/>
      <c r="BL38" s="96"/>
      <c r="BM38" s="96"/>
      <c r="BN38" s="96"/>
      <c r="BO38" s="96"/>
      <c r="BP38" s="96"/>
      <c r="BQ38" s="96"/>
      <c r="BR38" s="96"/>
      <c r="BS38" s="96"/>
      <c r="BT38" s="96"/>
      <c r="BU38" s="95"/>
      <c r="BV38" s="95"/>
      <c r="BW38" s="95"/>
      <c r="BX38" s="96"/>
      <c r="BY38" s="96"/>
      <c r="BZ38" s="97"/>
      <c r="CA38" s="111"/>
      <c r="CB38" s="46"/>
      <c r="CC38" s="95"/>
      <c r="CD38" s="96"/>
      <c r="CE38" s="96"/>
      <c r="CF38" s="96"/>
      <c r="CG38" s="96"/>
      <c r="CH38" s="96"/>
      <c r="CI38" s="96"/>
      <c r="CJ38" s="95"/>
      <c r="CK38" s="95"/>
      <c r="CL38" s="95"/>
      <c r="CM38" s="96"/>
      <c r="CN38" s="96"/>
      <c r="CO38" s="97"/>
      <c r="CP38" s="96"/>
      <c r="CQ38" s="96"/>
      <c r="CR38" s="96"/>
      <c r="CS38" s="96"/>
      <c r="CT38" s="96"/>
      <c r="CU38" s="96"/>
      <c r="CV38" s="95"/>
      <c r="CW38" s="95"/>
      <c r="CX38" s="95"/>
      <c r="CY38" s="96"/>
      <c r="CZ38" s="96"/>
      <c r="DA38" s="97"/>
    </row>
    <row r="39" spans="1:105" s="71" customFormat="1" ht="18" customHeight="1">
      <c r="A39" s="170" t="s">
        <v>11</v>
      </c>
      <c r="B39" s="55">
        <v>7</v>
      </c>
      <c r="C39" s="51" t="s">
        <v>12</v>
      </c>
      <c r="D39" s="52" t="s">
        <v>45</v>
      </c>
      <c r="E39" s="53">
        <v>0.05</v>
      </c>
      <c r="F39" s="52" t="s">
        <v>45</v>
      </c>
      <c r="G39" s="53">
        <v>0.05</v>
      </c>
      <c r="H39" s="52"/>
      <c r="I39" s="57"/>
      <c r="J39" s="52"/>
      <c r="K39" s="55"/>
      <c r="L39" s="52"/>
      <c r="M39" s="91"/>
      <c r="N39" s="52"/>
      <c r="O39" s="91">
        <f>AVERAGE(E39,G39,I39,K39,M39)</f>
        <v>0.05</v>
      </c>
      <c r="P39" s="52" t="s">
        <v>45</v>
      </c>
      <c r="Q39" s="53">
        <v>0.05</v>
      </c>
      <c r="R39" s="52" t="s">
        <v>45</v>
      </c>
      <c r="S39" s="53">
        <v>0.05</v>
      </c>
      <c r="T39" s="52"/>
      <c r="U39" s="57"/>
      <c r="V39" s="52"/>
      <c r="W39" s="55"/>
      <c r="X39" s="52"/>
      <c r="Y39" s="55"/>
      <c r="Z39" s="52"/>
      <c r="AA39" s="91">
        <f>AVERAGE(Q39,S39,U39,W39,Y39)</f>
        <v>0.05</v>
      </c>
      <c r="AB39" s="52" t="s">
        <v>45</v>
      </c>
      <c r="AC39" s="53">
        <v>0.05</v>
      </c>
      <c r="AD39" s="52" t="s">
        <v>45</v>
      </c>
      <c r="AE39" s="53">
        <v>0.05</v>
      </c>
      <c r="AF39" s="52"/>
      <c r="AG39" s="57"/>
      <c r="AH39" s="52"/>
      <c r="AI39" s="55"/>
      <c r="AJ39" s="52"/>
      <c r="AK39" s="53"/>
      <c r="AL39" s="52"/>
      <c r="AM39" s="92">
        <f>AVERAGE(AC39,AE39,AG39,AI39,AK39)</f>
        <v>0.05</v>
      </c>
      <c r="AN39" s="111"/>
      <c r="AO39" s="46"/>
      <c r="AP39" s="95"/>
      <c r="AQ39" s="95"/>
      <c r="AR39" s="96"/>
      <c r="AS39" s="96"/>
      <c r="AT39" s="96"/>
      <c r="AU39" s="96"/>
      <c r="AV39" s="96"/>
      <c r="AW39" s="95"/>
      <c r="AX39" s="95"/>
      <c r="AY39" s="95"/>
      <c r="AZ39" s="96"/>
      <c r="BA39" s="96"/>
      <c r="BB39" s="97"/>
      <c r="BC39" s="96"/>
      <c r="BD39" s="96"/>
      <c r="BE39" s="96"/>
      <c r="BF39" s="96"/>
      <c r="BG39" s="96"/>
      <c r="BH39" s="96"/>
      <c r="BI39" s="95"/>
      <c r="BJ39" s="95"/>
      <c r="BK39" s="95"/>
      <c r="BL39" s="96"/>
      <c r="BM39" s="96"/>
      <c r="BN39" s="96"/>
      <c r="BO39" s="96"/>
      <c r="BP39" s="96"/>
      <c r="BQ39" s="96"/>
      <c r="BR39" s="96"/>
      <c r="BS39" s="96"/>
      <c r="BT39" s="96"/>
      <c r="BU39" s="95"/>
      <c r="BV39" s="95"/>
      <c r="BW39" s="95"/>
      <c r="BX39" s="96"/>
      <c r="BY39" s="96"/>
      <c r="BZ39" s="97"/>
      <c r="CA39" s="111"/>
      <c r="CB39" s="46"/>
      <c r="CC39" s="95"/>
      <c r="CD39" s="96"/>
      <c r="CE39" s="96"/>
      <c r="CF39" s="96"/>
      <c r="CG39" s="96"/>
      <c r="CH39" s="96"/>
      <c r="CI39" s="96"/>
      <c r="CJ39" s="95"/>
      <c r="CK39" s="95"/>
      <c r="CL39" s="95"/>
      <c r="CM39" s="96"/>
      <c r="CN39" s="96"/>
      <c r="CO39" s="97"/>
      <c r="CP39" s="96"/>
      <c r="CQ39" s="96"/>
      <c r="CR39" s="96"/>
      <c r="CS39" s="96"/>
      <c r="CT39" s="96"/>
      <c r="CU39" s="96"/>
      <c r="CV39" s="95"/>
      <c r="CW39" s="95"/>
      <c r="CX39" s="95"/>
      <c r="CY39" s="96"/>
      <c r="CZ39" s="96"/>
      <c r="DA39" s="97"/>
    </row>
    <row r="40" spans="1:105" s="116" customFormat="1" ht="18" customHeight="1">
      <c r="A40" s="171"/>
      <c r="B40" s="109">
        <v>8</v>
      </c>
      <c r="C40" s="103" t="s">
        <v>10</v>
      </c>
      <c r="D40" s="52"/>
      <c r="E40" s="104">
        <v>10</v>
      </c>
      <c r="F40" s="99"/>
      <c r="G40" s="104">
        <v>12</v>
      </c>
      <c r="H40" s="105"/>
      <c r="I40" s="106"/>
      <c r="J40" s="108"/>
      <c r="K40" s="106"/>
      <c r="L40" s="105"/>
      <c r="M40" s="106"/>
      <c r="N40" s="52"/>
      <c r="O40" s="139">
        <f>AVERAGE(E40,G40,I40,K40,M40)</f>
        <v>11</v>
      </c>
      <c r="P40" s="52" t="s">
        <v>45</v>
      </c>
      <c r="Q40" s="104">
        <v>2</v>
      </c>
      <c r="R40" s="52" t="s">
        <v>45</v>
      </c>
      <c r="S40" s="104">
        <v>2</v>
      </c>
      <c r="T40" s="99"/>
      <c r="U40" s="106"/>
      <c r="V40" s="108"/>
      <c r="W40" s="106"/>
      <c r="X40" s="99"/>
      <c r="Y40" s="106"/>
      <c r="Z40" s="52"/>
      <c r="AA40" s="107">
        <f>AVERAGE(Q40,S40,U40,W40,Y40)</f>
        <v>2</v>
      </c>
      <c r="AB40" s="99"/>
      <c r="AC40" s="104">
        <v>13</v>
      </c>
      <c r="AD40" s="99"/>
      <c r="AE40" s="104">
        <v>7</v>
      </c>
      <c r="AF40" s="99"/>
      <c r="AG40" s="106"/>
      <c r="AH40" s="108"/>
      <c r="AI40" s="106"/>
      <c r="AJ40" s="99"/>
      <c r="AK40" s="106"/>
      <c r="AL40" s="99"/>
      <c r="AM40" s="94">
        <f>AVERAGE(AC40,AE40,AG40,AI40,AK40)</f>
        <v>10</v>
      </c>
      <c r="AN40" s="117"/>
      <c r="AO40" s="95"/>
      <c r="AP40" s="95"/>
      <c r="AQ40" s="95"/>
      <c r="AR40" s="96"/>
      <c r="AS40" s="96"/>
      <c r="AT40" s="96"/>
      <c r="AU40" s="96"/>
      <c r="AV40" s="96"/>
      <c r="AW40" s="95"/>
      <c r="AX40" s="95"/>
      <c r="AY40" s="95"/>
      <c r="AZ40" s="96"/>
      <c r="BA40" s="96"/>
      <c r="BB40" s="97"/>
      <c r="BC40" s="96"/>
      <c r="BD40" s="96"/>
      <c r="BE40" s="96"/>
      <c r="BF40" s="96"/>
      <c r="BG40" s="96"/>
      <c r="BH40" s="96"/>
      <c r="BI40" s="95"/>
      <c r="BJ40" s="95"/>
      <c r="BK40" s="95"/>
      <c r="BL40" s="96"/>
      <c r="BM40" s="96"/>
      <c r="BN40" s="96"/>
      <c r="BO40" s="96"/>
      <c r="BP40" s="96"/>
      <c r="BQ40" s="96"/>
      <c r="BR40" s="96"/>
      <c r="BS40" s="96"/>
      <c r="BT40" s="96"/>
      <c r="BU40" s="95"/>
      <c r="BV40" s="95"/>
      <c r="BW40" s="95"/>
      <c r="BX40" s="96"/>
      <c r="BY40" s="96"/>
      <c r="BZ40" s="97"/>
      <c r="CA40" s="117"/>
      <c r="CB40" s="95"/>
      <c r="CC40" s="95"/>
      <c r="CD40" s="96"/>
      <c r="CE40" s="96"/>
      <c r="CF40" s="96"/>
      <c r="CG40" s="96"/>
      <c r="CH40" s="96"/>
      <c r="CI40" s="96"/>
      <c r="CJ40" s="95"/>
      <c r="CK40" s="95"/>
      <c r="CL40" s="95"/>
      <c r="CM40" s="96"/>
      <c r="CN40" s="96"/>
      <c r="CO40" s="97"/>
      <c r="CP40" s="96"/>
      <c r="CQ40" s="96"/>
      <c r="CR40" s="96"/>
      <c r="CS40" s="96"/>
      <c r="CT40" s="96"/>
      <c r="CU40" s="96"/>
      <c r="CV40" s="95"/>
      <c r="CW40" s="95"/>
      <c r="CX40" s="95"/>
      <c r="CY40" s="96"/>
      <c r="CZ40" s="96"/>
      <c r="DA40" s="97"/>
    </row>
    <row r="41" spans="1:105" s="71" customFormat="1" ht="18" customHeight="1">
      <c r="A41" s="174"/>
      <c r="B41" s="55">
        <v>9</v>
      </c>
      <c r="C41" s="103" t="s">
        <v>26</v>
      </c>
      <c r="D41" s="108" t="s">
        <v>45</v>
      </c>
      <c r="E41" s="104">
        <v>0.055</v>
      </c>
      <c r="F41" s="105"/>
      <c r="G41" s="104">
        <v>0.27</v>
      </c>
      <c r="H41" s="105"/>
      <c r="I41" s="106"/>
      <c r="J41" s="108"/>
      <c r="K41" s="106"/>
      <c r="L41" s="104"/>
      <c r="M41" s="106"/>
      <c r="N41" s="105"/>
      <c r="O41" s="88">
        <f>AVERAGE(E41,G41,I41,K41,M41)</f>
        <v>0.1625</v>
      </c>
      <c r="P41" s="142" t="s">
        <v>45</v>
      </c>
      <c r="Q41" s="104">
        <v>0.055</v>
      </c>
      <c r="R41" s="105"/>
      <c r="S41" s="106">
        <v>0.23</v>
      </c>
      <c r="T41" s="104"/>
      <c r="U41" s="106"/>
      <c r="V41" s="108"/>
      <c r="W41" s="106"/>
      <c r="X41" s="99"/>
      <c r="Y41" s="106"/>
      <c r="Z41" s="104"/>
      <c r="AA41" s="88">
        <f>AVERAGE(Q41,S41,U41,W41,Y41)</f>
        <v>0.14250000000000002</v>
      </c>
      <c r="AB41" s="105"/>
      <c r="AC41" s="104">
        <v>0.25</v>
      </c>
      <c r="AD41" s="105"/>
      <c r="AE41" s="104">
        <v>0.34</v>
      </c>
      <c r="AF41" s="105"/>
      <c r="AG41" s="106"/>
      <c r="AH41" s="108"/>
      <c r="AI41" s="106"/>
      <c r="AJ41" s="99"/>
      <c r="AK41" s="106"/>
      <c r="AL41" s="105"/>
      <c r="AM41" s="91">
        <f>AVERAGE(AC41,AE41,AG41,AI41,AK41)</f>
        <v>0.29500000000000004</v>
      </c>
      <c r="AN41" s="111"/>
      <c r="AO41" s="46"/>
      <c r="AP41" s="95"/>
      <c r="AQ41" s="95"/>
      <c r="AR41" s="96"/>
      <c r="AS41" s="96"/>
      <c r="AT41" s="96"/>
      <c r="AU41" s="96"/>
      <c r="AV41" s="96"/>
      <c r="AW41" s="95"/>
      <c r="AX41" s="95"/>
      <c r="AY41" s="95"/>
      <c r="AZ41" s="96"/>
      <c r="BA41" s="96"/>
      <c r="BB41" s="97"/>
      <c r="BC41" s="96"/>
      <c r="BD41" s="96"/>
      <c r="BE41" s="96"/>
      <c r="BF41" s="96"/>
      <c r="BG41" s="96"/>
      <c r="BH41" s="96"/>
      <c r="BI41" s="95"/>
      <c r="BJ41" s="95"/>
      <c r="BK41" s="95"/>
      <c r="BL41" s="96"/>
      <c r="BM41" s="96"/>
      <c r="BN41" s="96"/>
      <c r="BO41" s="96"/>
      <c r="BP41" s="96"/>
      <c r="BQ41" s="96"/>
      <c r="BR41" s="96"/>
      <c r="BS41" s="96"/>
      <c r="BT41" s="96"/>
      <c r="BU41" s="95"/>
      <c r="BV41" s="95"/>
      <c r="BW41" s="95"/>
      <c r="BX41" s="96"/>
      <c r="BY41" s="96"/>
      <c r="BZ41" s="97"/>
      <c r="CA41" s="111"/>
      <c r="CB41" s="46"/>
      <c r="CC41" s="95"/>
      <c r="CD41" s="96"/>
      <c r="CE41" s="96"/>
      <c r="CF41" s="96"/>
      <c r="CG41" s="96"/>
      <c r="CH41" s="96"/>
      <c r="CI41" s="96"/>
      <c r="CJ41" s="95"/>
      <c r="CK41" s="95"/>
      <c r="CL41" s="95"/>
      <c r="CM41" s="96"/>
      <c r="CN41" s="96"/>
      <c r="CO41" s="97"/>
      <c r="CP41" s="96"/>
      <c r="CQ41" s="96"/>
      <c r="CR41" s="96"/>
      <c r="CS41" s="96"/>
      <c r="CT41" s="96"/>
      <c r="CU41" s="96"/>
      <c r="CV41" s="95"/>
      <c r="CW41" s="95"/>
      <c r="CX41" s="95"/>
      <c r="CY41" s="96"/>
      <c r="CZ41" s="96"/>
      <c r="DA41" s="97"/>
    </row>
    <row r="42" spans="36:105" s="71" customFormat="1" ht="18" customHeight="1">
      <c r="AJ42" s="98"/>
      <c r="AN42" s="138" t="s">
        <v>25</v>
      </c>
      <c r="AO42" s="46"/>
      <c r="AP42" s="95"/>
      <c r="AQ42" s="95"/>
      <c r="AR42" s="96"/>
      <c r="AS42" s="96"/>
      <c r="AT42" s="96"/>
      <c r="AU42" s="96"/>
      <c r="AV42" s="96"/>
      <c r="AW42" s="95"/>
      <c r="AX42" s="95"/>
      <c r="AY42" s="95"/>
      <c r="AZ42" s="96"/>
      <c r="BA42" s="96"/>
      <c r="BB42" s="97"/>
      <c r="BC42" s="96"/>
      <c r="BD42" s="96"/>
      <c r="BE42" s="96"/>
      <c r="BF42" s="96"/>
      <c r="BG42" s="96"/>
      <c r="BH42" s="96"/>
      <c r="BI42" s="95"/>
      <c r="BJ42" s="95"/>
      <c r="BK42" s="95"/>
      <c r="BL42" s="96"/>
      <c r="BM42" s="96"/>
      <c r="BN42" s="96"/>
      <c r="BO42" s="96"/>
      <c r="BP42" s="96"/>
      <c r="BQ42" s="96"/>
      <c r="BR42" s="96"/>
      <c r="BS42" s="96"/>
      <c r="BT42" s="96"/>
      <c r="BU42" s="95"/>
      <c r="BV42" s="95"/>
      <c r="BW42" s="95"/>
      <c r="BX42" s="96"/>
      <c r="BY42" s="96"/>
      <c r="BZ42" s="97"/>
      <c r="CA42" s="111"/>
      <c r="CB42" s="46"/>
      <c r="CC42" s="95"/>
      <c r="CD42" s="96"/>
      <c r="CE42" s="96"/>
      <c r="CF42" s="96"/>
      <c r="CG42" s="96"/>
      <c r="CH42" s="96"/>
      <c r="CI42" s="96"/>
      <c r="CJ42" s="95"/>
      <c r="CK42" s="95"/>
      <c r="CL42" s="95"/>
      <c r="CM42" s="96"/>
      <c r="CN42" s="96"/>
      <c r="CO42" s="97"/>
      <c r="CP42" s="96"/>
      <c r="CQ42" s="96"/>
      <c r="CR42" s="96"/>
      <c r="CS42" s="96"/>
      <c r="CT42" s="96"/>
      <c r="CU42" s="96"/>
      <c r="CV42" s="95"/>
      <c r="CW42" s="95"/>
      <c r="CX42" s="95"/>
      <c r="CY42" s="96"/>
      <c r="CZ42" s="96"/>
      <c r="DA42" s="97"/>
    </row>
    <row r="43" spans="1:105" s="71" customFormat="1" ht="18" customHeight="1">
      <c r="A43" s="42"/>
      <c r="B43" s="43"/>
      <c r="C43" s="44" t="s">
        <v>0</v>
      </c>
      <c r="D43" s="152" t="s">
        <v>39</v>
      </c>
      <c r="E43" s="153"/>
      <c r="F43" s="154"/>
      <c r="G43" s="154"/>
      <c r="H43" s="154"/>
      <c r="I43" s="154"/>
      <c r="J43" s="153"/>
      <c r="K43" s="153"/>
      <c r="L43" s="153"/>
      <c r="M43" s="153"/>
      <c r="N43" s="153"/>
      <c r="O43" s="155"/>
      <c r="P43" s="156" t="s">
        <v>34</v>
      </c>
      <c r="Q43" s="157"/>
      <c r="R43" s="158"/>
      <c r="S43" s="158"/>
      <c r="T43" s="158"/>
      <c r="U43" s="158"/>
      <c r="V43" s="157"/>
      <c r="W43" s="157"/>
      <c r="X43" s="157"/>
      <c r="Y43" s="157"/>
      <c r="Z43" s="157"/>
      <c r="AA43" s="159"/>
      <c r="AB43" s="156" t="s">
        <v>36</v>
      </c>
      <c r="AC43" s="157"/>
      <c r="AD43" s="158"/>
      <c r="AE43" s="158"/>
      <c r="AF43" s="158"/>
      <c r="AG43" s="158"/>
      <c r="AH43" s="157"/>
      <c r="AI43" s="157"/>
      <c r="AJ43" s="157"/>
      <c r="AK43" s="157"/>
      <c r="AL43" s="157"/>
      <c r="AM43" s="159"/>
      <c r="AN43" s="42"/>
      <c r="AO43" s="43"/>
      <c r="AP43" s="44" t="s">
        <v>0</v>
      </c>
      <c r="AQ43" s="152" t="s">
        <v>24</v>
      </c>
      <c r="AR43" s="153"/>
      <c r="AS43" s="154"/>
      <c r="AT43" s="154"/>
      <c r="AU43" s="154"/>
      <c r="AV43" s="154"/>
      <c r="AW43" s="153"/>
      <c r="AX43" s="153"/>
      <c r="AY43" s="153"/>
      <c r="AZ43" s="153"/>
      <c r="BA43" s="153"/>
      <c r="BB43" s="155"/>
      <c r="BC43" s="96"/>
      <c r="BD43" s="96"/>
      <c r="BE43" s="96"/>
      <c r="BF43" s="96"/>
      <c r="BG43" s="96"/>
      <c r="BH43" s="96"/>
      <c r="BI43" s="95"/>
      <c r="BJ43" s="95"/>
      <c r="BK43" s="95"/>
      <c r="BL43" s="96"/>
      <c r="BM43" s="96"/>
      <c r="BN43" s="96"/>
      <c r="BO43" s="96"/>
      <c r="BP43" s="96"/>
      <c r="BQ43" s="96"/>
      <c r="BR43" s="96"/>
      <c r="BS43" s="96"/>
      <c r="BT43" s="96"/>
      <c r="BU43" s="95"/>
      <c r="BV43" s="95"/>
      <c r="BW43" s="95"/>
      <c r="BX43" s="96"/>
      <c r="BY43" s="96"/>
      <c r="BZ43" s="97"/>
      <c r="CA43" s="111"/>
      <c r="CB43" s="46"/>
      <c r="CC43" s="95"/>
      <c r="CD43" s="96"/>
      <c r="CE43" s="96"/>
      <c r="CF43" s="96"/>
      <c r="CG43" s="96"/>
      <c r="CH43" s="96"/>
      <c r="CI43" s="96"/>
      <c r="CJ43" s="95"/>
      <c r="CK43" s="95"/>
      <c r="CL43" s="95"/>
      <c r="CM43" s="96"/>
      <c r="CN43" s="96"/>
      <c r="CO43" s="97"/>
      <c r="CP43" s="96"/>
      <c r="CQ43" s="96"/>
      <c r="CR43" s="96"/>
      <c r="CS43" s="96"/>
      <c r="CT43" s="96"/>
      <c r="CU43" s="96"/>
      <c r="CV43" s="95"/>
      <c r="CW43" s="95"/>
      <c r="CX43" s="95"/>
      <c r="CY43" s="96"/>
      <c r="CZ43" s="96"/>
      <c r="DA43" s="97"/>
    </row>
    <row r="44" spans="1:105" s="71" customFormat="1" ht="18" customHeight="1">
      <c r="A44" s="48"/>
      <c r="B44" s="49"/>
      <c r="C44" s="44" t="s">
        <v>14</v>
      </c>
      <c r="D44" s="165">
        <f>D31</f>
        <v>42152</v>
      </c>
      <c r="E44" s="166"/>
      <c r="F44" s="165">
        <f>F31</f>
        <v>42180</v>
      </c>
      <c r="G44" s="166"/>
      <c r="H44" s="165">
        <f>H31</f>
      </c>
      <c r="I44" s="166"/>
      <c r="J44" s="165">
        <f>J31</f>
      </c>
      <c r="K44" s="166"/>
      <c r="L44" s="165"/>
      <c r="M44" s="155"/>
      <c r="N44" s="152" t="s">
        <v>13</v>
      </c>
      <c r="O44" s="155"/>
      <c r="P44" s="165">
        <f>P31</f>
        <v>42152</v>
      </c>
      <c r="Q44" s="166"/>
      <c r="R44" s="165">
        <v>42180</v>
      </c>
      <c r="S44" s="166"/>
      <c r="T44" s="165">
        <f>T31</f>
      </c>
      <c r="U44" s="167"/>
      <c r="V44" s="166">
        <f>V31</f>
      </c>
      <c r="W44" s="167"/>
      <c r="X44" s="165"/>
      <c r="Y44" s="155"/>
      <c r="Z44" s="152" t="s">
        <v>13</v>
      </c>
      <c r="AA44" s="155"/>
      <c r="AB44" s="165">
        <f>P44</f>
        <v>42152</v>
      </c>
      <c r="AC44" s="166"/>
      <c r="AD44" s="165">
        <v>42180</v>
      </c>
      <c r="AE44" s="166"/>
      <c r="AF44" s="165">
        <f>AF31</f>
      </c>
      <c r="AG44" s="167"/>
      <c r="AH44" s="166">
        <f>AH31</f>
      </c>
      <c r="AI44" s="167"/>
      <c r="AJ44" s="165"/>
      <c r="AK44" s="155"/>
      <c r="AL44" s="152" t="s">
        <v>13</v>
      </c>
      <c r="AM44" s="155"/>
      <c r="AN44" s="48"/>
      <c r="AO44" s="49"/>
      <c r="AP44" s="44" t="s">
        <v>14</v>
      </c>
      <c r="AQ44" s="165">
        <f>D3</f>
        <v>42152</v>
      </c>
      <c r="AR44" s="166"/>
      <c r="AS44" s="165">
        <f>IF(F3="","",F3)</f>
        <v>42178</v>
      </c>
      <c r="AT44" s="166"/>
      <c r="AU44" s="165"/>
      <c r="AV44" s="166"/>
      <c r="AW44" s="165">
        <f>IF(J3="","",J3)</f>
      </c>
      <c r="AX44" s="166"/>
      <c r="AY44" s="165">
        <f>IF(L3="","",L3)</f>
      </c>
      <c r="AZ44" s="166"/>
      <c r="BA44" s="152" t="s">
        <v>13</v>
      </c>
      <c r="BB44" s="155"/>
      <c r="BC44" s="96"/>
      <c r="BD44" s="96"/>
      <c r="BE44" s="96"/>
      <c r="BF44" s="96"/>
      <c r="BG44" s="96"/>
      <c r="BH44" s="96"/>
      <c r="BI44" s="95"/>
      <c r="BJ44" s="95"/>
      <c r="BK44" s="95"/>
      <c r="BL44" s="96"/>
      <c r="BM44" s="96"/>
      <c r="BN44" s="96"/>
      <c r="BO44" s="96"/>
      <c r="BP44" s="96"/>
      <c r="BQ44" s="96"/>
      <c r="BR44" s="96"/>
      <c r="BS44" s="96"/>
      <c r="BT44" s="96"/>
      <c r="BU44" s="95"/>
      <c r="BV44" s="95"/>
      <c r="BW44" s="95"/>
      <c r="BX44" s="96"/>
      <c r="BY44" s="96"/>
      <c r="BZ44" s="97"/>
      <c r="CA44" s="111"/>
      <c r="CB44" s="46"/>
      <c r="CC44" s="95"/>
      <c r="CD44" s="96"/>
      <c r="CE44" s="96"/>
      <c r="CF44" s="96"/>
      <c r="CG44" s="96"/>
      <c r="CH44" s="96"/>
      <c r="CI44" s="96"/>
      <c r="CJ44" s="95"/>
      <c r="CK44" s="95"/>
      <c r="CL44" s="95"/>
      <c r="CM44" s="96"/>
      <c r="CN44" s="96"/>
      <c r="CO44" s="97"/>
      <c r="CP44" s="96"/>
      <c r="CQ44" s="96"/>
      <c r="CR44" s="96"/>
      <c r="CS44" s="96"/>
      <c r="CT44" s="96"/>
      <c r="CU44" s="96"/>
      <c r="CV44" s="95"/>
      <c r="CW44" s="95"/>
      <c r="CX44" s="95"/>
      <c r="CY44" s="96"/>
      <c r="CZ44" s="96"/>
      <c r="DA44" s="97"/>
    </row>
    <row r="45" spans="1:105" s="71" customFormat="1" ht="18" customHeight="1" thickBot="1">
      <c r="A45" s="63"/>
      <c r="B45" s="50"/>
      <c r="C45" s="51" t="s">
        <v>4</v>
      </c>
      <c r="D45" s="52"/>
      <c r="E45" s="53">
        <v>11.7</v>
      </c>
      <c r="F45" s="54"/>
      <c r="G45" s="53">
        <v>14.1</v>
      </c>
      <c r="H45" s="54"/>
      <c r="I45" s="64"/>
      <c r="J45" s="56"/>
      <c r="K45" s="55"/>
      <c r="L45" s="52"/>
      <c r="M45" s="57"/>
      <c r="N45" s="54"/>
      <c r="O45" s="58">
        <f>AVERAGE(E45,G45,I45,K45,M45)</f>
        <v>12.899999999999999</v>
      </c>
      <c r="P45" s="54"/>
      <c r="Q45" s="53">
        <v>13.2</v>
      </c>
      <c r="R45" s="54"/>
      <c r="S45" s="53">
        <v>14.4</v>
      </c>
      <c r="T45" s="54"/>
      <c r="U45" s="55"/>
      <c r="V45" s="56"/>
      <c r="W45" s="55"/>
      <c r="X45" s="52"/>
      <c r="Y45" s="57"/>
      <c r="Z45" s="54"/>
      <c r="AA45" s="58">
        <f>AVERAGE(Q45,S45,U45,W45,Y45)</f>
        <v>13.8</v>
      </c>
      <c r="AB45" s="54"/>
      <c r="AC45" s="53">
        <v>9.4</v>
      </c>
      <c r="AD45" s="54"/>
      <c r="AE45" s="53">
        <v>9.9</v>
      </c>
      <c r="AF45" s="54"/>
      <c r="AG45" s="55"/>
      <c r="AH45" s="56"/>
      <c r="AI45" s="55"/>
      <c r="AJ45" s="52"/>
      <c r="AK45" s="57"/>
      <c r="AL45" s="54"/>
      <c r="AM45" s="58">
        <f>AVERAGE(AC45,AE45,AG45,AI45,AK45)</f>
        <v>9.65</v>
      </c>
      <c r="AN45" s="48"/>
      <c r="AO45" s="50"/>
      <c r="AP45" s="51" t="s">
        <v>4</v>
      </c>
      <c r="AQ45" s="52"/>
      <c r="AR45" s="70">
        <f aca="true" t="shared" si="15" ref="AR45:AR54">AVERAGE(E4,Q4,AC4,E17,Q17,AC17,E32,Q32,AC32,E45,Q45,AC45,AR4,BD4,BP4,AR17,BD17,BP17)</f>
        <v>11.166666666666666</v>
      </c>
      <c r="AS45" s="52"/>
      <c r="AT45" s="70">
        <f>IF(AS44="","",AVERAGE(G4,S4,AE4,G17,S17,AE17,G32,S32,AE32,G45,S45,AE45,AT4,BF4,BR4,AT17,BF17,BR17))</f>
        <v>13</v>
      </c>
      <c r="AU45" s="52"/>
      <c r="AV45" s="70">
        <f>IF(AU44="","",AVERAGE(I4,U4,AG4,I17,U17,AG17,I32,U32,AG32,I45,U45,AG45,AV4,BH4,BT4,AV17,BH17,BT17))</f>
      </c>
      <c r="AW45" s="145">
        <f>IF(AV44="","",AVERAGE(J4,V4,AH4,J17,V17,AH17,J32,V32,AH32,J45,V45,AH45,AW4,BI4,BU4,AW17,BI17,BU17))</f>
      </c>
      <c r="AX45" s="128">
        <f>IF(AW44="","",AVERAGE(K4,W4,AI4,K17,W17,AI17,K32,W32,AI32,K45,W45,AI45,AX4,BJ4,BV4,AX17,BJ17,BV17))</f>
      </c>
      <c r="AY45" s="54"/>
      <c r="AZ45" s="57"/>
      <c r="BA45" s="54"/>
      <c r="BB45" s="58">
        <f>AVERAGE(AR45,AT45,AV45,AX45,AZ45)</f>
        <v>12.083333333333332</v>
      </c>
      <c r="BC45" s="96"/>
      <c r="BD45" s="96"/>
      <c r="BE45" s="96"/>
      <c r="BF45" s="96"/>
      <c r="BG45" s="96"/>
      <c r="BH45" s="96"/>
      <c r="BI45" s="95"/>
      <c r="BJ45" s="95"/>
      <c r="BK45" s="95"/>
      <c r="BL45" s="96"/>
      <c r="BM45" s="96"/>
      <c r="BN45" s="96"/>
      <c r="BO45" s="96"/>
      <c r="BP45" s="96"/>
      <c r="BQ45" s="96"/>
      <c r="BR45" s="96"/>
      <c r="BS45" s="96"/>
      <c r="BT45" s="96"/>
      <c r="BU45" s="95"/>
      <c r="BV45" s="95"/>
      <c r="BW45" s="95"/>
      <c r="BX45" s="96"/>
      <c r="BY45" s="96"/>
      <c r="BZ45" s="97"/>
      <c r="CA45" s="111"/>
      <c r="CB45" s="46"/>
      <c r="CC45" s="95"/>
      <c r="CD45" s="96"/>
      <c r="CE45" s="96"/>
      <c r="CF45" s="96"/>
      <c r="CG45" s="96"/>
      <c r="CH45" s="96"/>
      <c r="CI45" s="96"/>
      <c r="CJ45" s="95"/>
      <c r="CK45" s="95"/>
      <c r="CL45" s="95"/>
      <c r="CM45" s="96"/>
      <c r="CN45" s="96"/>
      <c r="CO45" s="97"/>
      <c r="CP45" s="96"/>
      <c r="CQ45" s="96"/>
      <c r="CR45" s="96"/>
      <c r="CS45" s="96"/>
      <c r="CT45" s="96"/>
      <c r="CU45" s="96"/>
      <c r="CV45" s="95"/>
      <c r="CW45" s="95"/>
      <c r="CX45" s="95"/>
      <c r="CY45" s="96"/>
      <c r="CZ45" s="96"/>
      <c r="DA45" s="97"/>
    </row>
    <row r="46" spans="1:105" s="71" customFormat="1" ht="18" customHeight="1">
      <c r="A46" s="171" t="s">
        <v>2</v>
      </c>
      <c r="B46" s="50">
        <v>1</v>
      </c>
      <c r="C46" s="51" t="s">
        <v>1</v>
      </c>
      <c r="D46" s="52"/>
      <c r="E46" s="53">
        <v>7.4</v>
      </c>
      <c r="F46" s="54"/>
      <c r="G46" s="53">
        <v>7.4</v>
      </c>
      <c r="H46" s="54"/>
      <c r="I46" s="55"/>
      <c r="J46" s="56"/>
      <c r="K46" s="55"/>
      <c r="L46" s="52"/>
      <c r="M46" s="57"/>
      <c r="N46" s="54"/>
      <c r="O46" s="58">
        <f aca="true" t="shared" si="16" ref="O46:O51">AVERAGE(E46,G46,I46,K46,M46)</f>
        <v>7.4</v>
      </c>
      <c r="P46" s="54"/>
      <c r="Q46" s="53">
        <v>8</v>
      </c>
      <c r="R46" s="54"/>
      <c r="S46" s="53">
        <v>7.6</v>
      </c>
      <c r="T46" s="54"/>
      <c r="U46" s="55"/>
      <c r="V46" s="56"/>
      <c r="W46" s="55"/>
      <c r="X46" s="52"/>
      <c r="Y46" s="57"/>
      <c r="Z46" s="54"/>
      <c r="AA46" s="58">
        <f aca="true" t="shared" si="17" ref="AA46:AA51">AVERAGE(Q46,S46,U46,W46,Y46)</f>
        <v>7.8</v>
      </c>
      <c r="AB46" s="54"/>
      <c r="AC46" s="53">
        <v>6.9</v>
      </c>
      <c r="AD46" s="54"/>
      <c r="AE46" s="53">
        <v>6.8</v>
      </c>
      <c r="AF46" s="54"/>
      <c r="AG46" s="55"/>
      <c r="AH46" s="56"/>
      <c r="AI46" s="55"/>
      <c r="AJ46" s="52"/>
      <c r="AK46" s="57"/>
      <c r="AL46" s="54"/>
      <c r="AM46" s="58">
        <f aca="true" t="shared" si="18" ref="AM46:AM51">AVERAGE(AC46,AE46,AG46,AI46,AK46)</f>
        <v>6.85</v>
      </c>
      <c r="AN46" s="170" t="s">
        <v>2</v>
      </c>
      <c r="AO46" s="50">
        <v>1</v>
      </c>
      <c r="AP46" s="51" t="s">
        <v>1</v>
      </c>
      <c r="AQ46" s="52"/>
      <c r="AR46" s="70">
        <f t="shared" si="15"/>
        <v>7.438888888888889</v>
      </c>
      <c r="AS46" s="52"/>
      <c r="AT46" s="70">
        <f>IF(AS44="","",AVERAGE(G5,S5,AE5,G18,S18,AE18,G33,S33,AE33,G46,S46,AE46,AT5,BF5,BR5,AT18,BF18,BR18))</f>
        <v>7.36111111111111</v>
      </c>
      <c r="AU46" s="52"/>
      <c r="AV46" s="70">
        <f>IF(AU44="","",AVERAGE(I5,U5,AG5,I18,U18,AG18,I33,U33,AG33,I46,U46,AG46,AV5,BH5,BT5,AV18,BH18,BT18))</f>
      </c>
      <c r="AW46" s="145">
        <f>IF(AV44="","",AVERAGE(J5,V5,AH5,J18,V18,AH18,J33,V33,AH33,J46,V46,AH46,AW5,BI5,BU5,AW18,BI18,BU18))</f>
      </c>
      <c r="AX46" s="128">
        <f>IF(AW44="","",AVERAGE(K5,W5,AI5,K18,W18,AI18,K33,W33,AI33,K46,W46,AI46,AX5,BJ5,BV5,AX18,BJ18,BV18))</f>
      </c>
      <c r="AY46" s="54"/>
      <c r="AZ46" s="57"/>
      <c r="BA46" s="54"/>
      <c r="BB46" s="58">
        <f aca="true" t="shared" si="19" ref="BB46:BB51">AVERAGE(AR46,AT46,AV46,AX46,AZ46)</f>
        <v>7.3999999999999995</v>
      </c>
      <c r="BC46" s="96"/>
      <c r="BD46" s="96"/>
      <c r="BE46" s="96"/>
      <c r="BF46" s="96"/>
      <c r="BG46" s="96"/>
      <c r="BH46" s="96"/>
      <c r="BI46" s="95"/>
      <c r="BJ46" s="95"/>
      <c r="BK46" s="95"/>
      <c r="BL46" s="96"/>
      <c r="BM46" s="96"/>
      <c r="BN46" s="96"/>
      <c r="BO46" s="96"/>
      <c r="BP46" s="96"/>
      <c r="BQ46" s="96"/>
      <c r="BR46" s="96"/>
      <c r="BS46" s="96"/>
      <c r="BT46" s="96"/>
      <c r="BU46" s="95"/>
      <c r="BV46" s="95"/>
      <c r="BW46" s="95"/>
      <c r="BX46" s="96"/>
      <c r="BY46" s="96"/>
      <c r="BZ46" s="97"/>
      <c r="CA46" s="111"/>
      <c r="CB46" s="46"/>
      <c r="CC46" s="95"/>
      <c r="CD46" s="96"/>
      <c r="CE46" s="96"/>
      <c r="CF46" s="96"/>
      <c r="CG46" s="96"/>
      <c r="CH46" s="96"/>
      <c r="CI46" s="96"/>
      <c r="CJ46" s="95"/>
      <c r="CK46" s="95"/>
      <c r="CL46" s="95"/>
      <c r="CM46" s="96"/>
      <c r="CN46" s="96"/>
      <c r="CO46" s="97"/>
      <c r="CP46" s="96"/>
      <c r="CQ46" s="96"/>
      <c r="CR46" s="96"/>
      <c r="CS46" s="96"/>
      <c r="CT46" s="96"/>
      <c r="CU46" s="96"/>
      <c r="CV46" s="95"/>
      <c r="CW46" s="95"/>
      <c r="CX46" s="95"/>
      <c r="CY46" s="96"/>
      <c r="CZ46" s="96"/>
      <c r="DA46" s="97"/>
    </row>
    <row r="47" spans="1:105" s="71" customFormat="1" ht="18" customHeight="1">
      <c r="A47" s="171"/>
      <c r="B47" s="55">
        <v>2</v>
      </c>
      <c r="C47" s="51" t="s">
        <v>6</v>
      </c>
      <c r="D47" s="52"/>
      <c r="E47" s="53">
        <v>2</v>
      </c>
      <c r="F47" s="52"/>
      <c r="G47" s="53">
        <v>0.6</v>
      </c>
      <c r="H47" s="52"/>
      <c r="I47" s="136"/>
      <c r="J47" s="56"/>
      <c r="K47" s="55"/>
      <c r="L47" s="52"/>
      <c r="M47" s="57"/>
      <c r="N47" s="52"/>
      <c r="O47" s="58">
        <f t="shared" si="16"/>
        <v>1.3</v>
      </c>
      <c r="P47" s="52" t="s">
        <v>45</v>
      </c>
      <c r="Q47" s="53">
        <v>0.5</v>
      </c>
      <c r="R47" s="52"/>
      <c r="S47" s="53">
        <v>1</v>
      </c>
      <c r="T47" s="52"/>
      <c r="U47" s="55"/>
      <c r="V47" s="52"/>
      <c r="W47" s="53"/>
      <c r="X47" s="52"/>
      <c r="Y47" s="55"/>
      <c r="Z47" s="52"/>
      <c r="AA47" s="58">
        <f t="shared" si="17"/>
        <v>0.75</v>
      </c>
      <c r="AB47" s="52"/>
      <c r="AC47" s="53">
        <v>0.9</v>
      </c>
      <c r="AD47" s="52"/>
      <c r="AE47" s="53">
        <v>0.5</v>
      </c>
      <c r="AF47" s="52"/>
      <c r="AG47" s="57"/>
      <c r="AH47" s="56"/>
      <c r="AI47" s="55"/>
      <c r="AJ47" s="52"/>
      <c r="AK47" s="55"/>
      <c r="AL47" s="52"/>
      <c r="AM47" s="58">
        <f t="shared" si="18"/>
        <v>0.7</v>
      </c>
      <c r="AN47" s="171"/>
      <c r="AO47" s="55">
        <v>2</v>
      </c>
      <c r="AP47" s="51" t="s">
        <v>6</v>
      </c>
      <c r="AQ47" s="52"/>
      <c r="AR47" s="70">
        <f t="shared" si="15"/>
        <v>0.7944444444444444</v>
      </c>
      <c r="AS47" s="52"/>
      <c r="AT47" s="70">
        <f>IF(AS44="","",AVERAGE(G6,S6,AE6,G19,S19,AE19,G34,S34,AE34,G47,S47,AE47,AT6,BF6,BR6,AT19,BF19,BR19))</f>
        <v>0.5888888888888889</v>
      </c>
      <c r="AU47" s="52"/>
      <c r="AV47" s="70">
        <f>IF(AU44="","",AVERAGE(I6,U6,AG6,I19,U19,AG19,I34,U34,AG34,I47,U47,AG47,AV6,BH6,BT6,AV19,BH19,BT19))</f>
      </c>
      <c r="AW47" s="145">
        <f>IF(AV44="","",AVERAGE(J6,V6,AH6,J19,V19,AH19,J34,V34,AH34,J47,V47,AH47,AW6,BI6,BU6,AW19,BI19,BU19))</f>
      </c>
      <c r="AX47" s="128">
        <f>IF(AW44="","",AVERAGE(K6,W6,AI6,K19,W19,AI19,K34,W34,AI34,K47,W47,AI47,AX6,BJ6,BV6,AX19,BJ19,BV19))</f>
      </c>
      <c r="AY47" s="54"/>
      <c r="AZ47" s="57"/>
      <c r="BA47" s="52"/>
      <c r="BB47" s="58">
        <f t="shared" si="19"/>
        <v>0.6916666666666667</v>
      </c>
      <c r="BC47" s="96"/>
      <c r="BD47" s="96"/>
      <c r="BE47" s="96"/>
      <c r="BF47" s="96"/>
      <c r="BG47" s="96"/>
      <c r="BH47" s="96"/>
      <c r="BI47" s="95"/>
      <c r="BJ47" s="95"/>
      <c r="BK47" s="95"/>
      <c r="BL47" s="96"/>
      <c r="BM47" s="96"/>
      <c r="BN47" s="96"/>
      <c r="BO47" s="96"/>
      <c r="BP47" s="96"/>
      <c r="BQ47" s="96"/>
      <c r="BR47" s="96"/>
      <c r="BS47" s="96"/>
      <c r="BT47" s="96"/>
      <c r="BU47" s="95"/>
      <c r="BV47" s="95"/>
      <c r="BW47" s="95"/>
      <c r="BX47" s="96"/>
      <c r="BY47" s="96"/>
      <c r="BZ47" s="97"/>
      <c r="CA47" s="111"/>
      <c r="CB47" s="46"/>
      <c r="CC47" s="95"/>
      <c r="CD47" s="96"/>
      <c r="CE47" s="96"/>
      <c r="CF47" s="96"/>
      <c r="CG47" s="96"/>
      <c r="CH47" s="96"/>
      <c r="CI47" s="96"/>
      <c r="CJ47" s="95"/>
      <c r="CK47" s="95"/>
      <c r="CL47" s="95"/>
      <c r="CM47" s="96"/>
      <c r="CN47" s="96"/>
      <c r="CO47" s="97"/>
      <c r="CP47" s="96"/>
      <c r="CQ47" s="96"/>
      <c r="CR47" s="96"/>
      <c r="CS47" s="96"/>
      <c r="CT47" s="96"/>
      <c r="CU47" s="96"/>
      <c r="CV47" s="95"/>
      <c r="CW47" s="95"/>
      <c r="CX47" s="95"/>
      <c r="CY47" s="96"/>
      <c r="CZ47" s="96"/>
      <c r="DA47" s="97"/>
    </row>
    <row r="48" spans="1:105" s="116" customFormat="1" ht="18" customHeight="1">
      <c r="A48" s="171"/>
      <c r="B48" s="109">
        <v>3</v>
      </c>
      <c r="C48" s="103" t="s">
        <v>5</v>
      </c>
      <c r="D48" s="99" t="s">
        <v>45</v>
      </c>
      <c r="E48" s="104">
        <v>1</v>
      </c>
      <c r="F48" s="105"/>
      <c r="G48" s="104">
        <v>1</v>
      </c>
      <c r="H48" s="105"/>
      <c r="I48" s="109"/>
      <c r="J48" s="52"/>
      <c r="K48" s="109"/>
      <c r="L48" s="99"/>
      <c r="M48" s="106"/>
      <c r="N48" s="99"/>
      <c r="O48" s="114">
        <f t="shared" si="16"/>
        <v>1</v>
      </c>
      <c r="P48" s="52" t="s">
        <v>45</v>
      </c>
      <c r="Q48" s="104">
        <v>1</v>
      </c>
      <c r="R48" s="52" t="s">
        <v>45</v>
      </c>
      <c r="S48" s="104">
        <v>1</v>
      </c>
      <c r="T48" s="52"/>
      <c r="U48" s="106"/>
      <c r="V48" s="52"/>
      <c r="W48" s="106"/>
      <c r="X48" s="99"/>
      <c r="Y48" s="106"/>
      <c r="Z48" s="99"/>
      <c r="AA48" s="114">
        <f t="shared" si="17"/>
        <v>1</v>
      </c>
      <c r="AB48" s="99" t="s">
        <v>45</v>
      </c>
      <c r="AC48" s="104">
        <v>1</v>
      </c>
      <c r="AD48" s="99" t="s">
        <v>45</v>
      </c>
      <c r="AE48" s="104">
        <v>1</v>
      </c>
      <c r="AF48" s="105"/>
      <c r="AG48" s="109"/>
      <c r="AH48" s="52"/>
      <c r="AI48" s="104"/>
      <c r="AJ48" s="99"/>
      <c r="AK48" s="106"/>
      <c r="AL48" s="99"/>
      <c r="AM48" s="114">
        <f t="shared" si="18"/>
        <v>1</v>
      </c>
      <c r="AN48" s="171"/>
      <c r="AO48" s="109">
        <v>3</v>
      </c>
      <c r="AP48" s="51" t="s">
        <v>5</v>
      </c>
      <c r="AQ48" s="52"/>
      <c r="AR48" s="70">
        <f t="shared" si="15"/>
        <v>1.1111111111111112</v>
      </c>
      <c r="AS48" s="52"/>
      <c r="AT48" s="70">
        <f>IF(AS44="","",AVERAGE(G7,S7,AE7,G20,S20,AE20,G35,S35,AE35,G48,S48,AE48,AT7,BF7,BR7,AT20,BF20,BR20))</f>
        <v>1.3888888888888888</v>
      </c>
      <c r="AU48" s="52"/>
      <c r="AV48" s="70">
        <f>IF(AU44="","",AVERAGE(I7,U7,AG7,I20,U20,AG20,I35,U35,AG35,I48,U48,AG48,AV7,BH7,BT7,AV20,BH20,BT20))</f>
      </c>
      <c r="AW48" s="145">
        <f>IF(AV44="","",AVERAGE(J7,V7,AH7,J20,V20,AH20,J35,V35,AH35,J48,V48,AH48,AW7,BI7,BU7,AW20,BI20,BU20))</f>
      </c>
      <c r="AX48" s="128">
        <f>IF(AW44="","",AVERAGE(K7,W7,AI7,K20,W20,AI20,K35,W35,AI35,K48,W48,AI48,AX7,BJ7,BV7,AX20,BJ20,BV20))</f>
      </c>
      <c r="AY48" s="54"/>
      <c r="AZ48" s="57"/>
      <c r="BA48" s="52"/>
      <c r="BB48" s="58">
        <f t="shared" si="19"/>
        <v>1.25</v>
      </c>
      <c r="BC48" s="96"/>
      <c r="BD48" s="96"/>
      <c r="BE48" s="96"/>
      <c r="BF48" s="96"/>
      <c r="BG48" s="96"/>
      <c r="BH48" s="96"/>
      <c r="BI48" s="95"/>
      <c r="BJ48" s="95"/>
      <c r="BK48" s="95"/>
      <c r="BL48" s="96"/>
      <c r="BM48" s="96"/>
      <c r="BN48" s="96"/>
      <c r="BO48" s="96"/>
      <c r="BP48" s="96"/>
      <c r="BQ48" s="96"/>
      <c r="BR48" s="96"/>
      <c r="BS48" s="96"/>
      <c r="BT48" s="96"/>
      <c r="BU48" s="95"/>
      <c r="BV48" s="95"/>
      <c r="BW48" s="95"/>
      <c r="BX48" s="96"/>
      <c r="BY48" s="96"/>
      <c r="BZ48" s="97"/>
      <c r="CA48" s="117"/>
      <c r="CB48" s="95"/>
      <c r="CC48" s="95"/>
      <c r="CD48" s="96"/>
      <c r="CE48" s="96"/>
      <c r="CF48" s="96"/>
      <c r="CG48" s="96"/>
      <c r="CH48" s="96"/>
      <c r="CI48" s="96"/>
      <c r="CJ48" s="95"/>
      <c r="CK48" s="95"/>
      <c r="CL48" s="95"/>
      <c r="CM48" s="96"/>
      <c r="CN48" s="96"/>
      <c r="CO48" s="97"/>
      <c r="CP48" s="96"/>
      <c r="CQ48" s="96"/>
      <c r="CR48" s="96"/>
      <c r="CS48" s="96"/>
      <c r="CT48" s="96"/>
      <c r="CU48" s="96"/>
      <c r="CV48" s="95"/>
      <c r="CW48" s="95"/>
      <c r="CX48" s="95"/>
      <c r="CY48" s="96"/>
      <c r="CZ48" s="96"/>
      <c r="DA48" s="97"/>
    </row>
    <row r="49" spans="1:105" s="71" customFormat="1" ht="18" customHeight="1">
      <c r="A49" s="171"/>
      <c r="B49" s="75">
        <v>4</v>
      </c>
      <c r="C49" s="76" t="s">
        <v>8</v>
      </c>
      <c r="D49" s="77"/>
      <c r="E49" s="73">
        <v>33</v>
      </c>
      <c r="F49" s="78"/>
      <c r="G49" s="73">
        <v>79</v>
      </c>
      <c r="H49" s="78"/>
      <c r="I49" s="72"/>
      <c r="J49" s="79"/>
      <c r="K49" s="73"/>
      <c r="L49" s="77"/>
      <c r="M49" s="72"/>
      <c r="N49" s="77"/>
      <c r="O49" s="72">
        <f t="shared" si="16"/>
        <v>56</v>
      </c>
      <c r="P49" s="54"/>
      <c r="Q49" s="123">
        <v>3500</v>
      </c>
      <c r="R49" s="54"/>
      <c r="S49" s="123">
        <v>2400</v>
      </c>
      <c r="T49" s="78"/>
      <c r="U49" s="82"/>
      <c r="V49" s="79"/>
      <c r="W49" s="73"/>
      <c r="X49" s="77"/>
      <c r="Y49" s="72"/>
      <c r="Z49" s="54"/>
      <c r="AA49" s="72">
        <f t="shared" si="17"/>
        <v>2950</v>
      </c>
      <c r="AB49" s="54"/>
      <c r="AC49" s="73">
        <v>5400</v>
      </c>
      <c r="AD49" s="54"/>
      <c r="AE49" s="73">
        <v>5400</v>
      </c>
      <c r="AF49" s="78"/>
      <c r="AG49" s="72"/>
      <c r="AH49" s="79"/>
      <c r="AI49" s="73"/>
      <c r="AJ49" s="77"/>
      <c r="AK49" s="72"/>
      <c r="AL49" s="54"/>
      <c r="AM49" s="72">
        <f t="shared" si="18"/>
        <v>5400</v>
      </c>
      <c r="AN49" s="171"/>
      <c r="AO49" s="75">
        <v>4</v>
      </c>
      <c r="AP49" s="76" t="s">
        <v>8</v>
      </c>
      <c r="AQ49" s="77"/>
      <c r="AR49" s="73">
        <f t="shared" si="15"/>
        <v>896</v>
      </c>
      <c r="AS49" s="77"/>
      <c r="AT49" s="73">
        <f>AVERAGE(G8,S8,AE8,G21,S21,AE21,G36,S36,AE36,G49,S49,AE49,AT8,BF8,BR8,AT21,BF21,BR21)</f>
        <v>866.7222222222222</v>
      </c>
      <c r="AU49" s="77"/>
      <c r="AV49" s="73">
        <f>IF(AU44="","",AVERAGE(I8,U8,AG8,I21,U21,AG21,I36,U36,AG36,I49,U49,AG49,AV8,BH8,BT8,AV21,BH21,BT21))</f>
      </c>
      <c r="AW49" s="78">
        <f>IF(AV44="","",AVERAGE(J8,V8,AH8,J21,V21,AH21,J36,V36,AH36,J49,V49,AH49,AW8,BI8,BU8,AW21,BI21,BU21))</f>
      </c>
      <c r="AX49" s="72">
        <f>IF(AW44="","",AVERAGE(K8,W8,AI8,K21,W21,AI21,K36,W36,AI36,K49,W49,AI49,AX8,BJ8,BV8,AX21,BJ21,BV21))</f>
      </c>
      <c r="AY49" s="78"/>
      <c r="AZ49" s="101"/>
      <c r="BA49" s="77"/>
      <c r="BB49" s="82">
        <f t="shared" si="19"/>
        <v>881.3611111111111</v>
      </c>
      <c r="BC49" s="96"/>
      <c r="BD49" s="96"/>
      <c r="BE49" s="96"/>
      <c r="BF49" s="96"/>
      <c r="BG49" s="96"/>
      <c r="BH49" s="96"/>
      <c r="BI49" s="95"/>
      <c r="BJ49" s="95"/>
      <c r="BK49" s="95"/>
      <c r="BL49" s="96"/>
      <c r="BM49" s="96"/>
      <c r="BN49" s="96"/>
      <c r="BO49" s="96"/>
      <c r="BP49" s="96"/>
      <c r="BQ49" s="96"/>
      <c r="BR49" s="96"/>
      <c r="BS49" s="96"/>
      <c r="BT49" s="96"/>
      <c r="BU49" s="95"/>
      <c r="BV49" s="95"/>
      <c r="BW49" s="95"/>
      <c r="BX49" s="96"/>
      <c r="BY49" s="96"/>
      <c r="BZ49" s="97"/>
      <c r="CA49" s="111"/>
      <c r="CB49" s="46"/>
      <c r="CC49" s="95"/>
      <c r="CD49" s="96"/>
      <c r="CE49" s="96"/>
      <c r="CF49" s="96"/>
      <c r="CG49" s="96"/>
      <c r="CH49" s="96"/>
      <c r="CI49" s="96"/>
      <c r="CJ49" s="95"/>
      <c r="CK49" s="95"/>
      <c r="CL49" s="95"/>
      <c r="CM49" s="96"/>
      <c r="CN49" s="96"/>
      <c r="CO49" s="97"/>
      <c r="CP49" s="96"/>
      <c r="CQ49" s="96"/>
      <c r="CR49" s="96"/>
      <c r="CS49" s="96"/>
      <c r="CT49" s="96"/>
      <c r="CU49" s="96"/>
      <c r="CV49" s="95"/>
      <c r="CW49" s="95"/>
      <c r="CX49" s="95"/>
      <c r="CY49" s="96"/>
      <c r="CZ49" s="96"/>
      <c r="DA49" s="97"/>
    </row>
    <row r="50" spans="1:105" s="71" customFormat="1" ht="18" customHeight="1" thickBot="1">
      <c r="A50" s="172"/>
      <c r="B50" s="55">
        <v>5</v>
      </c>
      <c r="C50" s="51" t="s">
        <v>7</v>
      </c>
      <c r="D50" s="52"/>
      <c r="E50" s="53">
        <v>11</v>
      </c>
      <c r="F50" s="54"/>
      <c r="G50" s="53">
        <v>10</v>
      </c>
      <c r="H50" s="54"/>
      <c r="I50" s="55"/>
      <c r="J50" s="56"/>
      <c r="K50" s="55"/>
      <c r="L50" s="52"/>
      <c r="M50" s="57"/>
      <c r="N50" s="52"/>
      <c r="O50" s="58">
        <f t="shared" si="16"/>
        <v>10.5</v>
      </c>
      <c r="P50" s="54"/>
      <c r="Q50" s="53">
        <v>9.4</v>
      </c>
      <c r="R50" s="54"/>
      <c r="S50" s="53">
        <v>9.9</v>
      </c>
      <c r="T50" s="54"/>
      <c r="U50" s="55"/>
      <c r="V50" s="56"/>
      <c r="W50" s="55"/>
      <c r="X50" s="52"/>
      <c r="Y50" s="57"/>
      <c r="Z50" s="54"/>
      <c r="AA50" s="82">
        <f t="shared" si="17"/>
        <v>9.65</v>
      </c>
      <c r="AB50" s="134"/>
      <c r="AC50" s="135">
        <v>10</v>
      </c>
      <c r="AD50" s="54"/>
      <c r="AE50" s="100">
        <v>13</v>
      </c>
      <c r="AF50" s="54"/>
      <c r="AG50" s="55"/>
      <c r="AH50" s="56"/>
      <c r="AI50" s="55"/>
      <c r="AJ50" s="52"/>
      <c r="AK50" s="57"/>
      <c r="AL50" s="54"/>
      <c r="AM50" s="82">
        <f t="shared" si="18"/>
        <v>11.5</v>
      </c>
      <c r="AN50" s="172"/>
      <c r="AO50" s="55">
        <v>5</v>
      </c>
      <c r="AP50" s="51" t="s">
        <v>7</v>
      </c>
      <c r="AQ50" s="52"/>
      <c r="AR50" s="70">
        <f t="shared" si="15"/>
        <v>11.05</v>
      </c>
      <c r="AS50" s="52"/>
      <c r="AT50" s="70">
        <f>IF(AS44="","",AVERAGE(G9,S9,AE9,G22,S22,AE22,G37,S37,AE37,G50,S50,AE50,AT9,BF9,BR9,AT22,BF22,BR22))</f>
        <v>10.744444444444445</v>
      </c>
      <c r="AU50" s="52"/>
      <c r="AV50" s="70">
        <f>IF(AU44="","",AVERAGE(I9,U9,AG9,I22,U22,AG22,I37,U37,AG37,I50,U50,AG50,AV9,BH9,BT9,AV22,BH22,BT22))</f>
      </c>
      <c r="AW50" s="145">
        <f>IF(AV44="","",AVERAGE(J9,V9,AH9,J22,V22,AH22,J37,V37,AH37,J50,V50,AH50,AW9,BI9,BU9,AW22,BI22,BU22))</f>
      </c>
      <c r="AX50" s="128">
        <f>IF(AW44="","",AVERAGE(K9,W9,AI9,K22,W22,AI22,K37,W37,AI37,K50,W50,AI50,AX9,BJ9,BV9,AX22,BJ22,BV22))</f>
      </c>
      <c r="AY50" s="54"/>
      <c r="AZ50" s="57"/>
      <c r="BA50" s="52"/>
      <c r="BB50" s="58">
        <f t="shared" si="19"/>
        <v>10.897222222222222</v>
      </c>
      <c r="BC50" s="96"/>
      <c r="BD50" s="96"/>
      <c r="BE50" s="96"/>
      <c r="BF50" s="96"/>
      <c r="BG50" s="96"/>
      <c r="BH50" s="96"/>
      <c r="BI50" s="95"/>
      <c r="BJ50" s="95"/>
      <c r="BK50" s="95"/>
      <c r="BL50" s="96"/>
      <c r="BM50" s="96"/>
      <c r="BN50" s="96"/>
      <c r="BO50" s="96"/>
      <c r="BP50" s="96"/>
      <c r="BQ50" s="96"/>
      <c r="BR50" s="96"/>
      <c r="BS50" s="96"/>
      <c r="BT50" s="96"/>
      <c r="BU50" s="95"/>
      <c r="BV50" s="95"/>
      <c r="BW50" s="95"/>
      <c r="BX50" s="96"/>
      <c r="BY50" s="96"/>
      <c r="BZ50" s="97"/>
      <c r="CA50" s="111"/>
      <c r="CB50" s="46"/>
      <c r="CC50" s="95"/>
      <c r="CD50" s="96"/>
      <c r="CE50" s="96"/>
      <c r="CF50" s="96"/>
      <c r="CG50" s="96"/>
      <c r="CH50" s="96"/>
      <c r="CI50" s="96"/>
      <c r="CJ50" s="95"/>
      <c r="CK50" s="95"/>
      <c r="CL50" s="95"/>
      <c r="CM50" s="96"/>
      <c r="CN50" s="96"/>
      <c r="CO50" s="97"/>
      <c r="CP50" s="96"/>
      <c r="CQ50" s="96"/>
      <c r="CR50" s="96"/>
      <c r="CS50" s="96"/>
      <c r="CT50" s="96"/>
      <c r="CU50" s="96"/>
      <c r="CV50" s="95"/>
      <c r="CW50" s="95"/>
      <c r="CX50" s="95"/>
      <c r="CY50" s="96"/>
      <c r="CZ50" s="96"/>
      <c r="DA50" s="97"/>
    </row>
    <row r="51" spans="1:105" s="71" customFormat="1" ht="18" customHeight="1" thickBot="1">
      <c r="A51" s="131" t="s">
        <v>23</v>
      </c>
      <c r="B51" s="55">
        <v>6</v>
      </c>
      <c r="C51" s="51" t="s">
        <v>9</v>
      </c>
      <c r="D51" s="52" t="s">
        <v>45</v>
      </c>
      <c r="E51" s="53">
        <v>0.001</v>
      </c>
      <c r="F51" s="52" t="s">
        <v>45</v>
      </c>
      <c r="G51" s="53">
        <v>0.001</v>
      </c>
      <c r="H51" s="54"/>
      <c r="I51" s="55"/>
      <c r="J51" s="52"/>
      <c r="K51" s="53"/>
      <c r="L51" s="52"/>
      <c r="M51" s="57"/>
      <c r="N51" s="52"/>
      <c r="O51" s="88">
        <f t="shared" si="16"/>
        <v>0.001</v>
      </c>
      <c r="P51" s="52" t="s">
        <v>45</v>
      </c>
      <c r="Q51" s="53">
        <v>0.001</v>
      </c>
      <c r="R51" s="52" t="s">
        <v>45</v>
      </c>
      <c r="S51" s="53">
        <v>0.001</v>
      </c>
      <c r="T51" s="52"/>
      <c r="U51" s="57"/>
      <c r="V51" s="52"/>
      <c r="W51" s="53"/>
      <c r="X51" s="52"/>
      <c r="Y51" s="55"/>
      <c r="Z51" s="52"/>
      <c r="AA51" s="88">
        <f t="shared" si="17"/>
        <v>0.001</v>
      </c>
      <c r="AB51" s="52" t="s">
        <v>45</v>
      </c>
      <c r="AC51" s="53">
        <v>0.001</v>
      </c>
      <c r="AD51" s="52" t="s">
        <v>45</v>
      </c>
      <c r="AE51" s="53">
        <v>0.001</v>
      </c>
      <c r="AF51" s="52"/>
      <c r="AG51" s="57"/>
      <c r="AH51" s="52"/>
      <c r="AI51" s="53"/>
      <c r="AJ51" s="52"/>
      <c r="AK51" s="53"/>
      <c r="AL51" s="52"/>
      <c r="AM51" s="88">
        <f t="shared" si="18"/>
        <v>0.001</v>
      </c>
      <c r="AN51" s="131" t="s">
        <v>23</v>
      </c>
      <c r="AO51" s="55">
        <v>6</v>
      </c>
      <c r="AP51" s="51" t="s">
        <v>9</v>
      </c>
      <c r="AQ51" s="52"/>
      <c r="AR51" s="127">
        <f t="shared" si="15"/>
        <v>0.0010000000000000005</v>
      </c>
      <c r="AS51" s="52"/>
      <c r="AT51" s="127">
        <f>IF(AS44="","",AVERAGE(G10,S10,AE10,G23,S23,AE23,G38,S38,AE38,G51,S51,AE51,AT10,BF10,BR10,AT23,BF23,BR23))</f>
        <v>0.0010000000000000005</v>
      </c>
      <c r="AU51" s="52"/>
      <c r="AV51" s="127">
        <f>IF(AU44="","",AVERAGE(I10,U10,AG10,I23,U23,AG23,I38,U38,AG38,I51,U51,AG51,AV10,BH10,BT10,AV23,BH23,BT23))</f>
      </c>
      <c r="AW51" s="146">
        <f>IF(AV44="","",AVERAGE(J10,V10,AH10,J23,V23,AH23,J38,V38,AH38,J51,V51,AH51,AW10,BI10,BU10,AW23,BI23,BU23))</f>
      </c>
      <c r="AX51" s="129">
        <f>IF(AW44="","",AVERAGE(K10,W10,AI10,K23,W23,AI23,K38,W38,AI38,K51,W51,AI51,AX10,BJ10,BV10,AX23,BJ23,BV23))</f>
      </c>
      <c r="AY51" s="54"/>
      <c r="AZ51" s="53"/>
      <c r="BA51" s="52"/>
      <c r="BB51" s="88">
        <f t="shared" si="19"/>
        <v>0.0010000000000000005</v>
      </c>
      <c r="BC51" s="96"/>
      <c r="BD51" s="96"/>
      <c r="BE51" s="96"/>
      <c r="BF51" s="96"/>
      <c r="BG51" s="96"/>
      <c r="BH51" s="96"/>
      <c r="BI51" s="95"/>
      <c r="BJ51" s="95"/>
      <c r="BK51" s="95"/>
      <c r="BL51" s="96"/>
      <c r="BM51" s="96"/>
      <c r="BN51" s="96"/>
      <c r="BO51" s="96"/>
      <c r="BP51" s="96"/>
      <c r="BQ51" s="96"/>
      <c r="BR51" s="96"/>
      <c r="BS51" s="96"/>
      <c r="BT51" s="96"/>
      <c r="BU51" s="95"/>
      <c r="BV51" s="95"/>
      <c r="BW51" s="95"/>
      <c r="BX51" s="96"/>
      <c r="BY51" s="96"/>
      <c r="BZ51" s="97"/>
      <c r="CA51" s="111"/>
      <c r="CB51" s="46"/>
      <c r="CC51" s="95"/>
      <c r="CD51" s="96"/>
      <c r="CE51" s="96"/>
      <c r="CF51" s="96"/>
      <c r="CG51" s="96"/>
      <c r="CH51" s="96"/>
      <c r="CI51" s="96"/>
      <c r="CJ51" s="95"/>
      <c r="CK51" s="95"/>
      <c r="CL51" s="95"/>
      <c r="CM51" s="96"/>
      <c r="CN51" s="96"/>
      <c r="CO51" s="97"/>
      <c r="CP51" s="96"/>
      <c r="CQ51" s="96"/>
      <c r="CR51" s="96"/>
      <c r="CS51" s="96"/>
      <c r="CT51" s="96"/>
      <c r="CU51" s="96"/>
      <c r="CV51" s="95"/>
      <c r="CW51" s="95"/>
      <c r="CX51" s="95"/>
      <c r="CY51" s="96"/>
      <c r="CZ51" s="96"/>
      <c r="DA51" s="97"/>
    </row>
    <row r="52" spans="1:105" s="71" customFormat="1" ht="17.25" customHeight="1">
      <c r="A52" s="170" t="s">
        <v>11</v>
      </c>
      <c r="B52" s="55">
        <v>7</v>
      </c>
      <c r="C52" s="51" t="s">
        <v>12</v>
      </c>
      <c r="D52" s="52" t="s">
        <v>45</v>
      </c>
      <c r="E52" s="53">
        <v>0.05</v>
      </c>
      <c r="F52" s="52" t="s">
        <v>45</v>
      </c>
      <c r="G52" s="53">
        <v>0.05</v>
      </c>
      <c r="H52" s="52"/>
      <c r="I52" s="57"/>
      <c r="J52" s="52"/>
      <c r="K52" s="55"/>
      <c r="L52" s="52"/>
      <c r="M52" s="57"/>
      <c r="N52" s="52"/>
      <c r="O52" s="91">
        <f>AVERAGE(E52,G52,I52,K52,M52)</f>
        <v>0.05</v>
      </c>
      <c r="P52" s="52" t="s">
        <v>45</v>
      </c>
      <c r="Q52" s="53">
        <v>0.05</v>
      </c>
      <c r="R52" s="52" t="s">
        <v>45</v>
      </c>
      <c r="S52" s="53">
        <v>0.05</v>
      </c>
      <c r="T52" s="52"/>
      <c r="U52" s="57"/>
      <c r="V52" s="52"/>
      <c r="W52" s="55"/>
      <c r="X52" s="52"/>
      <c r="Y52" s="55"/>
      <c r="Z52" s="52"/>
      <c r="AA52" s="91">
        <f>AVERAGE(Q52,S52,U52,W52,Y52)</f>
        <v>0.05</v>
      </c>
      <c r="AB52" s="52" t="s">
        <v>45</v>
      </c>
      <c r="AC52" s="53">
        <v>0.05</v>
      </c>
      <c r="AD52" s="52" t="s">
        <v>45</v>
      </c>
      <c r="AE52" s="53">
        <v>0.05</v>
      </c>
      <c r="AF52" s="52"/>
      <c r="AG52" s="57"/>
      <c r="AH52" s="52"/>
      <c r="AI52" s="55"/>
      <c r="AJ52" s="52"/>
      <c r="AK52" s="57"/>
      <c r="AL52" s="52"/>
      <c r="AM52" s="92">
        <f>AVERAGE(AC52,AE52,AG52,AI52,AK52)</f>
        <v>0.05</v>
      </c>
      <c r="AN52" s="170" t="s">
        <v>11</v>
      </c>
      <c r="AO52" s="55">
        <v>7</v>
      </c>
      <c r="AP52" s="51" t="s">
        <v>12</v>
      </c>
      <c r="AQ52" s="52"/>
      <c r="AR52" s="112">
        <f t="shared" si="15"/>
        <v>0.05000000000000002</v>
      </c>
      <c r="AS52" s="52"/>
      <c r="AT52" s="112">
        <f>IF(AS44="","",AVERAGE(G11,S11,AE11,G24,S24,AE24,G39,S39,AE39,G52,S52,AE52,AT11,BF11,BR11,AT24,BF24,BR24))</f>
        <v>0.04727777777777779</v>
      </c>
      <c r="AU52" s="52"/>
      <c r="AV52" s="112">
        <f>IF(AU44="","",AVERAGE(I11,U11,AG11,I24,U24,AG24,I39,U39,AG39,I52,U52,AG52,AV11,BH11,BT11,AV24,BH24,BT24))</f>
      </c>
      <c r="AW52" s="147">
        <f>IF(AV44="","",AVERAGE(J11,V11,AH11,J24,V24,AH24,J39,V39,AH39,J52,V52,AH52,AW11,BI11,BU11,AW24,BI24,BU24))</f>
      </c>
      <c r="AX52" s="130">
        <f>IF(AW44="","",AVERAGE(K11,W11,AI11,K24,W24,AI24,K39,W39,AI39,K52,W52,AI52,AX11,BJ11,BV11,AX24,BJ24,BV24))</f>
      </c>
      <c r="AY52" s="54"/>
      <c r="AZ52" s="57"/>
      <c r="BA52" s="52"/>
      <c r="BB52" s="91">
        <f>AVERAGE(AR52,AT52,AV52,AX52,AZ52)</f>
        <v>0.0486388888888889</v>
      </c>
      <c r="BC52" s="96"/>
      <c r="BD52" s="96"/>
      <c r="BE52" s="96"/>
      <c r="BF52" s="96"/>
      <c r="BG52" s="96"/>
      <c r="BH52" s="96"/>
      <c r="BI52" s="95"/>
      <c r="BJ52" s="95"/>
      <c r="BK52" s="95"/>
      <c r="BL52" s="96"/>
      <c r="BM52" s="96"/>
      <c r="BN52" s="96"/>
      <c r="BO52" s="96"/>
      <c r="BP52" s="96"/>
      <c r="BQ52" s="96"/>
      <c r="BR52" s="96"/>
      <c r="BS52" s="96"/>
      <c r="BT52" s="96"/>
      <c r="BU52" s="95"/>
      <c r="BV52" s="95"/>
      <c r="BW52" s="95"/>
      <c r="BX52" s="96"/>
      <c r="BY52" s="96"/>
      <c r="BZ52" s="97"/>
      <c r="CA52" s="111"/>
      <c r="CB52" s="46"/>
      <c r="CC52" s="95"/>
      <c r="CD52" s="96"/>
      <c r="CE52" s="96"/>
      <c r="CF52" s="96"/>
      <c r="CG52" s="96"/>
      <c r="CH52" s="96"/>
      <c r="CI52" s="96"/>
      <c r="CJ52" s="95"/>
      <c r="CK52" s="95"/>
      <c r="CL52" s="95"/>
      <c r="CM52" s="96"/>
      <c r="CN52" s="96"/>
      <c r="CO52" s="97"/>
      <c r="CP52" s="96"/>
      <c r="CQ52" s="96"/>
      <c r="CR52" s="96"/>
      <c r="CS52" s="96"/>
      <c r="CT52" s="96"/>
      <c r="CU52" s="96"/>
      <c r="CV52" s="95"/>
      <c r="CW52" s="95"/>
      <c r="CX52" s="95"/>
      <c r="CY52" s="96"/>
      <c r="CZ52" s="96"/>
      <c r="DA52" s="97"/>
    </row>
    <row r="53" spans="1:105" s="116" customFormat="1" ht="18" customHeight="1">
      <c r="A53" s="171"/>
      <c r="B53" s="109">
        <v>8</v>
      </c>
      <c r="C53" s="103" t="s">
        <v>10</v>
      </c>
      <c r="D53" s="99"/>
      <c r="E53" s="104">
        <v>9</v>
      </c>
      <c r="F53" s="99"/>
      <c r="G53" s="104">
        <v>10</v>
      </c>
      <c r="H53" s="105"/>
      <c r="I53" s="106"/>
      <c r="J53" s="108"/>
      <c r="K53" s="106"/>
      <c r="L53" s="99"/>
      <c r="M53" s="106"/>
      <c r="N53" s="105"/>
      <c r="O53" s="107">
        <f>AVERAGE(E53,G53,I53,K53,M53)</f>
        <v>9.5</v>
      </c>
      <c r="P53" s="99"/>
      <c r="Q53" s="104">
        <v>160</v>
      </c>
      <c r="R53" s="99"/>
      <c r="S53" s="104">
        <v>92</v>
      </c>
      <c r="T53" s="99"/>
      <c r="U53" s="106"/>
      <c r="V53" s="108"/>
      <c r="W53" s="106"/>
      <c r="X53" s="99"/>
      <c r="Y53" s="106"/>
      <c r="Z53" s="105"/>
      <c r="AA53" s="107">
        <f>AVERAGE(Q53,S53,U53,W53,Y53)</f>
        <v>126</v>
      </c>
      <c r="AB53" s="99"/>
      <c r="AC53" s="104">
        <v>300</v>
      </c>
      <c r="AD53" s="99"/>
      <c r="AE53" s="104">
        <v>240</v>
      </c>
      <c r="AF53" s="105"/>
      <c r="AG53" s="106"/>
      <c r="AH53" s="108"/>
      <c r="AI53" s="106"/>
      <c r="AJ53" s="99"/>
      <c r="AK53" s="106"/>
      <c r="AL53" s="105"/>
      <c r="AM53" s="94">
        <f>AVERAGE(AC53,AE53,AG53,AI53,AK53)</f>
        <v>270</v>
      </c>
      <c r="AN53" s="171"/>
      <c r="AO53" s="109">
        <v>8</v>
      </c>
      <c r="AP53" s="103" t="s">
        <v>10</v>
      </c>
      <c r="AQ53" s="99"/>
      <c r="AR53" s="118">
        <f t="shared" si="15"/>
        <v>36.888888888888886</v>
      </c>
      <c r="AS53" s="99"/>
      <c r="AT53" s="118">
        <f>AVERAGE(G12,S12,AE12,G25,S25,AE25,G40,S40,AE40,G53,S53,AE53,AT12,BF12,BR12,AT25,BF25,BR25)</f>
        <v>31.5</v>
      </c>
      <c r="AU53" s="99"/>
      <c r="AV53" s="118">
        <f>IF(AU44="","",AVERAGE(I12,U12,AG12,I25,U25,AG25,I40,U40,AG40,I53,U53,AG53,AV12,BH12,BT12,AV25,BH25,BT25))</f>
      </c>
      <c r="AW53" s="148">
        <f>IF(AV44="","",AVERAGE(J12,V12,AH12,J25,V25,AH25,J40,V40,AH40,J53,V53,AH53,AW12,BI12,BU12,AW25,BI25,BU25))</f>
      </c>
      <c r="AX53" s="137">
        <f>IF(AW44="","",AVERAGE(K12,W12,AI12,K25,W25,AI25,K40,W40,AI40,K53,W53,AI53,AX12,BJ12,BV12,AX25,BJ25,BV25))</f>
      </c>
      <c r="AY53" s="105"/>
      <c r="AZ53" s="106"/>
      <c r="BA53" s="99"/>
      <c r="BB53" s="121">
        <f>AVERAGE(AR53,AT53,AV53,AX53,AZ53)</f>
        <v>34.19444444444444</v>
      </c>
      <c r="BC53" s="96"/>
      <c r="BD53" s="96"/>
      <c r="BE53" s="96"/>
      <c r="BF53" s="96"/>
      <c r="BG53" s="96"/>
      <c r="BH53" s="96"/>
      <c r="BI53" s="95"/>
      <c r="BJ53" s="95"/>
      <c r="BK53" s="95"/>
      <c r="BL53" s="96"/>
      <c r="BM53" s="96"/>
      <c r="BN53" s="96"/>
      <c r="BO53" s="96"/>
      <c r="BP53" s="96"/>
      <c r="BQ53" s="96"/>
      <c r="BR53" s="96"/>
      <c r="BS53" s="96"/>
      <c r="BT53" s="96"/>
      <c r="BU53" s="95"/>
      <c r="BV53" s="95"/>
      <c r="BW53" s="95"/>
      <c r="BX53" s="96"/>
      <c r="BY53" s="96"/>
      <c r="BZ53" s="97"/>
      <c r="CA53" s="117"/>
      <c r="CB53" s="95"/>
      <c r="CC53" s="95"/>
      <c r="CD53" s="96"/>
      <c r="CE53" s="96"/>
      <c r="CF53" s="96"/>
      <c r="CG53" s="96"/>
      <c r="CH53" s="96"/>
      <c r="CI53" s="96"/>
      <c r="CJ53" s="95"/>
      <c r="CK53" s="95"/>
      <c r="CL53" s="95"/>
      <c r="CM53" s="96"/>
      <c r="CN53" s="96"/>
      <c r="CO53" s="97"/>
      <c r="CP53" s="96"/>
      <c r="CQ53" s="96"/>
      <c r="CR53" s="96"/>
      <c r="CS53" s="96"/>
      <c r="CT53" s="96"/>
      <c r="CU53" s="96"/>
      <c r="CV53" s="95"/>
      <c r="CW53" s="95"/>
      <c r="CX53" s="95"/>
      <c r="CY53" s="96"/>
      <c r="CZ53" s="96"/>
      <c r="DA53" s="97"/>
    </row>
    <row r="54" spans="1:105" s="71" customFormat="1" ht="18" customHeight="1">
      <c r="A54" s="174"/>
      <c r="B54" s="55">
        <v>9</v>
      </c>
      <c r="C54" s="103" t="s">
        <v>26</v>
      </c>
      <c r="D54" s="99" t="s">
        <v>45</v>
      </c>
      <c r="E54" s="104">
        <v>0.055</v>
      </c>
      <c r="F54" s="99"/>
      <c r="G54" s="104">
        <v>0.063</v>
      </c>
      <c r="H54" s="105"/>
      <c r="I54" s="106"/>
      <c r="J54" s="108"/>
      <c r="K54" s="106"/>
      <c r="L54" s="99"/>
      <c r="M54" s="106"/>
      <c r="N54" s="105"/>
      <c r="O54" s="88">
        <f>AVERAGE(E54,G54,I54,K54,M54)</f>
        <v>0.059</v>
      </c>
      <c r="P54" s="104" t="s">
        <v>45</v>
      </c>
      <c r="Q54" s="106">
        <v>0.055</v>
      </c>
      <c r="R54" s="104" t="s">
        <v>45</v>
      </c>
      <c r="S54" s="106">
        <v>0.055</v>
      </c>
      <c r="T54" s="105"/>
      <c r="U54" s="106"/>
      <c r="V54" s="108"/>
      <c r="W54" s="106"/>
      <c r="X54" s="108"/>
      <c r="Y54" s="106"/>
      <c r="Z54" s="105"/>
      <c r="AA54" s="88">
        <f>AVERAGE(Q54,S54,U54,W54,Y54)</f>
        <v>0.055</v>
      </c>
      <c r="AB54" s="105"/>
      <c r="AC54" s="104">
        <v>0.29</v>
      </c>
      <c r="AD54" s="105"/>
      <c r="AE54" s="106">
        <v>0.32</v>
      </c>
      <c r="AF54" s="104"/>
      <c r="AG54" s="106"/>
      <c r="AH54" s="108"/>
      <c r="AI54" s="106"/>
      <c r="AJ54" s="108"/>
      <c r="AK54" s="106"/>
      <c r="AL54" s="105"/>
      <c r="AM54" s="92">
        <f>AVERAGE(AC54,AE54,AG54,AI54,AK54)</f>
        <v>0.305</v>
      </c>
      <c r="AN54" s="174"/>
      <c r="AO54" s="55">
        <v>9</v>
      </c>
      <c r="AP54" s="103" t="s">
        <v>26</v>
      </c>
      <c r="AQ54" s="99"/>
      <c r="AR54" s="144">
        <f t="shared" si="15"/>
        <v>0.2950555555555554</v>
      </c>
      <c r="AS54" s="99"/>
      <c r="AT54" s="118">
        <f>IF(AS44="","",AVERAGE(G13,S13,AE13,G26,S26,AE26,G41,S41,AE41,G54,S54,AE54,AT13,BF13,BR13,AT26,BF26,BR26))</f>
        <v>4.843555555555557</v>
      </c>
      <c r="AU54" s="99"/>
      <c r="AV54" s="118">
        <f>IF(AU44="","",AVERAGE(I13,U13,AG13,I26,U26,AG26,I41,U41,AG41,I54,U54,AG54,AV13,BH13,BT13,AV26,BH26,BT26))</f>
      </c>
      <c r="AW54" s="148">
        <f>IF(AV44="","",AVERAGE(J13,V13,AH13,J26,V26,AH26,J41,V41,AH41,J54,V54,AH54,AW13,BI13,BU13,AW26,BI26,BU26))</f>
      </c>
      <c r="AX54" s="118">
        <f>IF(AW44="","",AVERAGE(K13,W13,AI13,K26,W26,AI26,K41,W41,AI41,K54,W54,AI54,AX13,BJ13,BV13,AX26,BJ26,BV26))</f>
      </c>
      <c r="AY54" s="105"/>
      <c r="AZ54" s="118">
        <f>IF(AY44="","",AVERAGE(M13,Y13,AK13,M26,Y26,AK26,M41,Y41,AK41,M54,Y54,AK54,AZ13,BL13,BX13,AZ26,BL26,BX26))</f>
      </c>
      <c r="BA54" s="99"/>
      <c r="BB54" s="143">
        <f>AVERAGE(AR54,AT54,AV54,AX54,AZ54)</f>
        <v>2.569305555555556</v>
      </c>
      <c r="BC54" s="96"/>
      <c r="BD54" s="96"/>
      <c r="BE54" s="96"/>
      <c r="BF54" s="96"/>
      <c r="BG54" s="96"/>
      <c r="BH54" s="96"/>
      <c r="BI54" s="95"/>
      <c r="BJ54" s="95"/>
      <c r="BK54" s="95"/>
      <c r="BL54" s="96"/>
      <c r="BM54" s="96"/>
      <c r="BN54" s="96"/>
      <c r="BO54" s="96"/>
      <c r="BP54" s="96"/>
      <c r="BQ54" s="96"/>
      <c r="BR54" s="96"/>
      <c r="BS54" s="96"/>
      <c r="BT54" s="96"/>
      <c r="BU54" s="95"/>
      <c r="BV54" s="95"/>
      <c r="BW54" s="95"/>
      <c r="BX54" s="96"/>
      <c r="BY54" s="96"/>
      <c r="BZ54" s="97"/>
      <c r="CA54" s="111"/>
      <c r="CB54" s="46"/>
      <c r="CC54" s="95"/>
      <c r="CD54" s="96"/>
      <c r="CE54" s="96"/>
      <c r="CF54" s="96"/>
      <c r="CG54" s="96"/>
      <c r="CH54" s="96"/>
      <c r="CI54" s="96"/>
      <c r="CJ54" s="95"/>
      <c r="CK54" s="95"/>
      <c r="CL54" s="95"/>
      <c r="CM54" s="96"/>
      <c r="CN54" s="96"/>
      <c r="CO54" s="97"/>
      <c r="CP54" s="96"/>
      <c r="CQ54" s="96"/>
      <c r="CR54" s="96"/>
      <c r="CS54" s="96"/>
      <c r="CT54" s="96"/>
      <c r="CU54" s="96"/>
      <c r="CV54" s="95"/>
      <c r="CW54" s="95"/>
      <c r="CX54" s="95"/>
      <c r="CY54" s="96"/>
      <c r="CZ54" s="96"/>
      <c r="DA54" s="97"/>
    </row>
    <row r="55" spans="1:105" s="71" customFormat="1" ht="18" customHeight="1">
      <c r="A55" s="111"/>
      <c r="B55" s="46"/>
      <c r="C55" s="95"/>
      <c r="D55" s="95"/>
      <c r="E55" s="96"/>
      <c r="F55" s="96"/>
      <c r="G55" s="96"/>
      <c r="H55" s="96"/>
      <c r="I55" s="96"/>
      <c r="J55" s="96"/>
      <c r="K55" s="96"/>
      <c r="L55" s="96"/>
      <c r="M55" s="96"/>
      <c r="N55" s="96"/>
      <c r="O55" s="97"/>
      <c r="P55" s="96"/>
      <c r="Q55" s="96"/>
      <c r="R55" s="96"/>
      <c r="S55" s="96"/>
      <c r="T55" s="96"/>
      <c r="U55" s="96"/>
      <c r="V55" s="96"/>
      <c r="W55" s="96"/>
      <c r="X55" s="96"/>
      <c r="Y55" s="96"/>
      <c r="Z55" s="96"/>
      <c r="AA55" s="97"/>
      <c r="AB55" s="96"/>
      <c r="AC55" s="96"/>
      <c r="AD55" s="96"/>
      <c r="AE55" s="96"/>
      <c r="AF55" s="96"/>
      <c r="AG55" s="96"/>
      <c r="AH55" s="96"/>
      <c r="AI55" s="96"/>
      <c r="AJ55" s="96"/>
      <c r="AK55" s="96"/>
      <c r="AL55" s="96"/>
      <c r="AM55" s="97"/>
      <c r="AN55" s="111"/>
      <c r="AO55" s="46"/>
      <c r="AP55" s="95"/>
      <c r="AQ55" s="95"/>
      <c r="AR55" s="96"/>
      <c r="AS55" s="96"/>
      <c r="AT55" s="96"/>
      <c r="AU55" s="96"/>
      <c r="AV55" s="96"/>
      <c r="AW55" s="95"/>
      <c r="AX55" s="95"/>
      <c r="AY55" s="95"/>
      <c r="AZ55" s="96"/>
      <c r="BA55" s="96"/>
      <c r="BB55" s="97"/>
      <c r="BC55" s="96"/>
      <c r="BD55" s="96"/>
      <c r="BE55" s="96"/>
      <c r="BF55" s="96"/>
      <c r="BG55" s="96"/>
      <c r="BH55" s="96"/>
      <c r="BI55" s="95"/>
      <c r="BJ55" s="95"/>
      <c r="BK55" s="95"/>
      <c r="BL55" s="96"/>
      <c r="BM55" s="96"/>
      <c r="BN55" s="96"/>
      <c r="BO55" s="96"/>
      <c r="BP55" s="96"/>
      <c r="BQ55" s="96"/>
      <c r="BR55" s="96"/>
      <c r="BS55" s="96"/>
      <c r="BT55" s="96"/>
      <c r="BU55" s="95"/>
      <c r="BV55" s="95"/>
      <c r="BW55" s="95"/>
      <c r="BX55" s="96"/>
      <c r="BY55" s="96"/>
      <c r="BZ55" s="97"/>
      <c r="CA55" s="111"/>
      <c r="CB55" s="46"/>
      <c r="CC55" s="95"/>
      <c r="CD55" s="96"/>
      <c r="CE55" s="96"/>
      <c r="CF55" s="96"/>
      <c r="CG55" s="96"/>
      <c r="CH55" s="96"/>
      <c r="CI55" s="96"/>
      <c r="CJ55" s="95"/>
      <c r="CK55" s="95"/>
      <c r="CL55" s="95"/>
      <c r="CM55" s="96"/>
      <c r="CN55" s="96"/>
      <c r="CO55" s="97"/>
      <c r="CP55" s="96"/>
      <c r="CQ55" s="96"/>
      <c r="CR55" s="96"/>
      <c r="CS55" s="96"/>
      <c r="CT55" s="96"/>
      <c r="CU55" s="96"/>
      <c r="CV55" s="95"/>
      <c r="CW55" s="95"/>
      <c r="CX55" s="95"/>
      <c r="CY55" s="96"/>
      <c r="CZ55" s="96"/>
      <c r="DA55" s="97"/>
    </row>
    <row r="56" spans="1:105" s="71" customFormat="1" ht="18" customHeight="1">
      <c r="A56" s="111"/>
      <c r="B56" s="46"/>
      <c r="C56" s="95"/>
      <c r="D56" s="95"/>
      <c r="E56" s="96"/>
      <c r="F56" s="96"/>
      <c r="G56" s="96"/>
      <c r="H56" s="96"/>
      <c r="I56" s="96"/>
      <c r="J56" s="96"/>
      <c r="K56" s="96"/>
      <c r="L56" s="96"/>
      <c r="M56" s="96"/>
      <c r="N56" s="96"/>
      <c r="O56" s="97"/>
      <c r="P56" s="96"/>
      <c r="Q56" s="96"/>
      <c r="R56" s="96"/>
      <c r="S56" s="96"/>
      <c r="T56" s="96"/>
      <c r="U56" s="96"/>
      <c r="V56" s="96"/>
      <c r="W56" s="96"/>
      <c r="X56" s="96"/>
      <c r="Y56" s="96"/>
      <c r="Z56" s="96"/>
      <c r="AA56" s="97"/>
      <c r="AB56" s="96"/>
      <c r="AC56" s="96"/>
      <c r="AD56" s="96"/>
      <c r="AE56" s="96"/>
      <c r="AF56" s="96"/>
      <c r="AG56" s="96"/>
      <c r="AH56" s="96"/>
      <c r="AI56" s="96"/>
      <c r="AJ56" s="96"/>
      <c r="AK56" s="96"/>
      <c r="AL56" s="96"/>
      <c r="AM56" s="97"/>
      <c r="AN56" s="111"/>
      <c r="AO56" s="46"/>
      <c r="AP56" s="95"/>
      <c r="AQ56" s="95"/>
      <c r="AR56" s="96"/>
      <c r="AS56" s="96"/>
      <c r="AT56" s="96"/>
      <c r="AU56" s="96"/>
      <c r="AV56" s="96"/>
      <c r="AW56" s="95"/>
      <c r="AX56" s="95"/>
      <c r="AY56" s="95"/>
      <c r="AZ56" s="96"/>
      <c r="BA56" s="96"/>
      <c r="BB56" s="97"/>
      <c r="BC56" s="96"/>
      <c r="BD56" s="96"/>
      <c r="BE56" s="96"/>
      <c r="BF56" s="96"/>
      <c r="BG56" s="96"/>
      <c r="BH56" s="96"/>
      <c r="BI56" s="95"/>
      <c r="BJ56" s="95"/>
      <c r="BK56" s="95"/>
      <c r="BL56" s="96"/>
      <c r="BM56" s="96"/>
      <c r="BN56" s="96"/>
      <c r="BO56" s="96"/>
      <c r="BP56" s="96"/>
      <c r="BQ56" s="96"/>
      <c r="BR56" s="96"/>
      <c r="BS56" s="96"/>
      <c r="BT56" s="96"/>
      <c r="BU56" s="95"/>
      <c r="BV56" s="95"/>
      <c r="BW56" s="95"/>
      <c r="BX56" s="96"/>
      <c r="BY56" s="96"/>
      <c r="BZ56" s="97"/>
      <c r="CA56" s="111"/>
      <c r="CB56" s="46"/>
      <c r="CC56" s="95"/>
      <c r="CD56" s="96"/>
      <c r="CE56" s="96"/>
      <c r="CF56" s="96"/>
      <c r="CG56" s="96"/>
      <c r="CH56" s="96"/>
      <c r="CI56" s="96"/>
      <c r="CJ56" s="95"/>
      <c r="CK56" s="95"/>
      <c r="CL56" s="95"/>
      <c r="CM56" s="96"/>
      <c r="CN56" s="96"/>
      <c r="CO56" s="97"/>
      <c r="CP56" s="96"/>
      <c r="CQ56" s="96"/>
      <c r="CR56" s="96"/>
      <c r="CS56" s="96"/>
      <c r="CT56" s="96"/>
      <c r="CU56" s="96"/>
      <c r="CV56" s="95"/>
      <c r="CW56" s="95"/>
      <c r="CX56" s="95"/>
      <c r="CY56" s="96"/>
      <c r="CZ56" s="96"/>
      <c r="DA56" s="97"/>
    </row>
    <row r="57" spans="1:105" s="71" customFormat="1" ht="18" customHeight="1">
      <c r="A57" s="111"/>
      <c r="B57" s="46"/>
      <c r="C57" s="95"/>
      <c r="D57" s="95"/>
      <c r="E57" s="96"/>
      <c r="F57" s="96"/>
      <c r="G57" s="96"/>
      <c r="H57" s="96"/>
      <c r="I57" s="96"/>
      <c r="J57" s="96"/>
      <c r="K57" s="96"/>
      <c r="L57" s="96"/>
      <c r="M57" s="96"/>
      <c r="N57" s="96"/>
      <c r="O57" s="97"/>
      <c r="P57" s="96"/>
      <c r="Q57" s="96"/>
      <c r="R57" s="96"/>
      <c r="S57" s="96"/>
      <c r="T57" s="96"/>
      <c r="U57" s="96"/>
      <c r="V57" s="96"/>
      <c r="W57" s="96"/>
      <c r="X57" s="96"/>
      <c r="Y57" s="96"/>
      <c r="Z57" s="96"/>
      <c r="AA57" s="97"/>
      <c r="AB57" s="96"/>
      <c r="AC57" s="96"/>
      <c r="AD57" s="96"/>
      <c r="AE57" s="96"/>
      <c r="AF57" s="96"/>
      <c r="AG57" s="96"/>
      <c r="AH57" s="96"/>
      <c r="AI57" s="96"/>
      <c r="AJ57" s="96"/>
      <c r="AK57" s="96"/>
      <c r="AL57" s="96"/>
      <c r="AM57" s="97"/>
      <c r="AN57" s="111"/>
      <c r="AO57" s="46"/>
      <c r="AP57" s="95"/>
      <c r="AQ57" s="95"/>
      <c r="AR57" s="96"/>
      <c r="AS57" s="96"/>
      <c r="AT57" s="96"/>
      <c r="AU57" s="96"/>
      <c r="AV57" s="96"/>
      <c r="AW57" s="95"/>
      <c r="AX57" s="95"/>
      <c r="AY57" s="95"/>
      <c r="AZ57" s="96"/>
      <c r="BA57" s="96"/>
      <c r="BB57" s="97"/>
      <c r="BC57" s="96"/>
      <c r="BD57" s="96"/>
      <c r="BE57" s="96"/>
      <c r="BF57" s="96"/>
      <c r="BG57" s="96"/>
      <c r="BH57" s="96"/>
      <c r="BI57" s="95"/>
      <c r="BJ57" s="95"/>
      <c r="BK57" s="95"/>
      <c r="BL57" s="96"/>
      <c r="BM57" s="96"/>
      <c r="BN57" s="96"/>
      <c r="BO57" s="96"/>
      <c r="BP57" s="96"/>
      <c r="BQ57" s="96"/>
      <c r="BR57" s="96"/>
      <c r="BS57" s="96"/>
      <c r="BT57" s="96"/>
      <c r="BU57" s="95"/>
      <c r="BV57" s="95"/>
      <c r="BW57" s="95"/>
      <c r="BX57" s="96"/>
      <c r="BY57" s="96"/>
      <c r="BZ57" s="97"/>
      <c r="CA57" s="111"/>
      <c r="CB57" s="46"/>
      <c r="CC57" s="95"/>
      <c r="CD57" s="96"/>
      <c r="CE57" s="96"/>
      <c r="CF57" s="96"/>
      <c r="CG57" s="96"/>
      <c r="CH57" s="96"/>
      <c r="CI57" s="96"/>
      <c r="CJ57" s="95"/>
      <c r="CK57" s="95"/>
      <c r="CL57" s="95"/>
      <c r="CM57" s="96"/>
      <c r="CN57" s="96"/>
      <c r="CO57" s="97"/>
      <c r="CP57" s="96"/>
      <c r="CQ57" s="96"/>
      <c r="CR57" s="96"/>
      <c r="CS57" s="96"/>
      <c r="CT57" s="96"/>
      <c r="CU57" s="96"/>
      <c r="CV57" s="95"/>
      <c r="CW57" s="95"/>
      <c r="CX57" s="95"/>
      <c r="CY57" s="96"/>
      <c r="CZ57" s="96"/>
      <c r="DA57" s="97"/>
    </row>
    <row r="58" spans="1:105" s="71" customFormat="1" ht="18" customHeight="1">
      <c r="A58" s="111"/>
      <c r="B58" s="46"/>
      <c r="C58" s="95"/>
      <c r="D58" s="95"/>
      <c r="E58" s="96"/>
      <c r="F58" s="96"/>
      <c r="G58" s="96"/>
      <c r="H58" s="96"/>
      <c r="I58" s="96"/>
      <c r="J58" s="96"/>
      <c r="K58" s="96"/>
      <c r="L58" s="96"/>
      <c r="M58" s="96"/>
      <c r="N58" s="96"/>
      <c r="O58" s="97"/>
      <c r="P58" s="96"/>
      <c r="Q58" s="96"/>
      <c r="R58" s="96"/>
      <c r="S58" s="96"/>
      <c r="T58" s="96"/>
      <c r="U58" s="96"/>
      <c r="V58" s="96"/>
      <c r="W58" s="96"/>
      <c r="X58" s="96"/>
      <c r="Y58" s="96"/>
      <c r="Z58" s="96"/>
      <c r="AA58" s="97"/>
      <c r="AB58" s="96"/>
      <c r="AC58" s="96"/>
      <c r="AD58" s="96"/>
      <c r="AE58" s="96"/>
      <c r="AF58" s="96"/>
      <c r="AG58" s="96"/>
      <c r="AH58" s="96"/>
      <c r="AI58" s="96"/>
      <c r="AJ58" s="96"/>
      <c r="AK58" s="96"/>
      <c r="AL58" s="96"/>
      <c r="AM58" s="97"/>
      <c r="AN58" s="111"/>
      <c r="AO58" s="46"/>
      <c r="AP58" s="95"/>
      <c r="AQ58" s="95"/>
      <c r="AR58" s="96"/>
      <c r="AS58" s="96"/>
      <c r="AT58" s="96"/>
      <c r="AU58" s="96"/>
      <c r="AV58" s="96"/>
      <c r="AW58" s="95"/>
      <c r="AX58" s="95"/>
      <c r="AY58" s="95"/>
      <c r="AZ58" s="96"/>
      <c r="BA58" s="96"/>
      <c r="BB58" s="97"/>
      <c r="BC58" s="96"/>
      <c r="BD58" s="96"/>
      <c r="BE58" s="96"/>
      <c r="BF58" s="96"/>
      <c r="BG58" s="96"/>
      <c r="BH58" s="96"/>
      <c r="BI58" s="95"/>
      <c r="BJ58" s="95"/>
      <c r="BK58" s="95"/>
      <c r="BL58" s="96"/>
      <c r="BM58" s="96"/>
      <c r="BN58" s="96"/>
      <c r="BO58" s="96"/>
      <c r="BP58" s="96"/>
      <c r="BQ58" s="96"/>
      <c r="BR58" s="96"/>
      <c r="BS58" s="96"/>
      <c r="BT58" s="96"/>
      <c r="BU58" s="95"/>
      <c r="BV58" s="95"/>
      <c r="BW58" s="95"/>
      <c r="BX58" s="96"/>
      <c r="BY58" s="96"/>
      <c r="BZ58" s="97"/>
      <c r="CA58" s="111"/>
      <c r="CB58" s="46"/>
      <c r="CC58" s="95"/>
      <c r="CD58" s="96"/>
      <c r="CE58" s="96"/>
      <c r="CF58" s="96"/>
      <c r="CG58" s="96"/>
      <c r="CH58" s="96"/>
      <c r="CI58" s="96"/>
      <c r="CJ58" s="95"/>
      <c r="CK58" s="95"/>
      <c r="CL58" s="95"/>
      <c r="CM58" s="96"/>
      <c r="CN58" s="96"/>
      <c r="CO58" s="97"/>
      <c r="CP58" s="96"/>
      <c r="CQ58" s="96"/>
      <c r="CR58" s="96"/>
      <c r="CS58" s="96"/>
      <c r="CT58" s="96"/>
      <c r="CU58" s="96"/>
      <c r="CV58" s="95"/>
      <c r="CW58" s="95"/>
      <c r="CX58" s="95"/>
      <c r="CY58" s="96"/>
      <c r="CZ58" s="96"/>
      <c r="DA58" s="97"/>
    </row>
    <row r="59" spans="1:105" s="71" customFormat="1" ht="18" customHeight="1">
      <c r="A59" s="111"/>
      <c r="B59" s="46"/>
      <c r="C59" s="95"/>
      <c r="D59" s="95"/>
      <c r="E59" s="96"/>
      <c r="F59" s="96"/>
      <c r="G59" s="96"/>
      <c r="H59" s="96"/>
      <c r="I59" s="96"/>
      <c r="J59" s="96"/>
      <c r="K59" s="96"/>
      <c r="L59" s="96"/>
      <c r="M59" s="96"/>
      <c r="N59" s="96"/>
      <c r="O59" s="97"/>
      <c r="P59" s="96"/>
      <c r="Q59" s="96"/>
      <c r="R59" s="96"/>
      <c r="S59" s="96"/>
      <c r="T59" s="96"/>
      <c r="U59" s="96"/>
      <c r="V59" s="96"/>
      <c r="W59" s="96"/>
      <c r="X59" s="96"/>
      <c r="Y59" s="96"/>
      <c r="Z59" s="96"/>
      <c r="AA59" s="97"/>
      <c r="AB59" s="96"/>
      <c r="AC59" s="96"/>
      <c r="AD59" s="96"/>
      <c r="AE59" s="96"/>
      <c r="AF59" s="96"/>
      <c r="AG59" s="96"/>
      <c r="AH59" s="96"/>
      <c r="AI59" s="96"/>
      <c r="AJ59" s="96"/>
      <c r="AK59" s="96"/>
      <c r="AL59" s="96"/>
      <c r="AM59" s="97"/>
      <c r="AN59" s="111"/>
      <c r="AO59" s="46"/>
      <c r="AP59" s="95"/>
      <c r="AQ59" s="95"/>
      <c r="AR59" s="96"/>
      <c r="AS59" s="96"/>
      <c r="AT59" s="96"/>
      <c r="AU59" s="96"/>
      <c r="AV59" s="96"/>
      <c r="AW59" s="95"/>
      <c r="AX59" s="95"/>
      <c r="AY59" s="95"/>
      <c r="AZ59" s="96"/>
      <c r="BA59" s="96"/>
      <c r="BB59" s="97"/>
      <c r="BC59" s="96"/>
      <c r="BD59" s="96"/>
      <c r="BE59" s="96"/>
      <c r="BF59" s="96"/>
      <c r="BG59" s="96"/>
      <c r="BH59" s="96"/>
      <c r="BI59" s="95"/>
      <c r="BJ59" s="95"/>
      <c r="BK59" s="95"/>
      <c r="BL59" s="96"/>
      <c r="BM59" s="96"/>
      <c r="BN59" s="96"/>
      <c r="BO59" s="96"/>
      <c r="BP59" s="96"/>
      <c r="BQ59" s="96"/>
      <c r="BR59" s="96"/>
      <c r="BS59" s="96"/>
      <c r="BT59" s="96"/>
      <c r="BU59" s="95"/>
      <c r="BV59" s="95"/>
      <c r="BW59" s="95"/>
      <c r="BX59" s="96"/>
      <c r="BY59" s="96"/>
      <c r="BZ59" s="97"/>
      <c r="CA59" s="111"/>
      <c r="CB59" s="46"/>
      <c r="CC59" s="95"/>
      <c r="CD59" s="96"/>
      <c r="CE59" s="96"/>
      <c r="CF59" s="96"/>
      <c r="CG59" s="96"/>
      <c r="CH59" s="96"/>
      <c r="CI59" s="96"/>
      <c r="CJ59" s="95"/>
      <c r="CK59" s="95"/>
      <c r="CL59" s="95"/>
      <c r="CM59" s="96"/>
      <c r="CN59" s="96"/>
      <c r="CO59" s="97"/>
      <c r="CP59" s="96"/>
      <c r="CQ59" s="96"/>
      <c r="CR59" s="96"/>
      <c r="CS59" s="96"/>
      <c r="CT59" s="96"/>
      <c r="CU59" s="96"/>
      <c r="CV59" s="95"/>
      <c r="CW59" s="95"/>
      <c r="CX59" s="95"/>
      <c r="CY59" s="96"/>
      <c r="CZ59" s="96"/>
      <c r="DA59" s="97"/>
    </row>
    <row r="60" spans="1:105" s="71" customFormat="1" ht="18" customHeight="1">
      <c r="A60" s="111"/>
      <c r="B60" s="46"/>
      <c r="C60" s="95"/>
      <c r="D60" s="95"/>
      <c r="E60" s="96"/>
      <c r="F60" s="96"/>
      <c r="G60" s="96"/>
      <c r="H60" s="96"/>
      <c r="I60" s="96"/>
      <c r="J60" s="96"/>
      <c r="K60" s="96"/>
      <c r="L60" s="96"/>
      <c r="M60" s="96"/>
      <c r="N60" s="96"/>
      <c r="O60" s="97"/>
      <c r="P60" s="96"/>
      <c r="Q60" s="96"/>
      <c r="R60" s="96"/>
      <c r="S60" s="96"/>
      <c r="T60" s="96"/>
      <c r="U60" s="96"/>
      <c r="V60" s="96"/>
      <c r="W60" s="96"/>
      <c r="X60" s="96"/>
      <c r="Y60" s="96"/>
      <c r="Z60" s="96"/>
      <c r="AA60" s="97"/>
      <c r="AB60" s="96"/>
      <c r="AC60" s="96"/>
      <c r="AD60" s="96"/>
      <c r="AE60" s="96"/>
      <c r="AF60" s="96"/>
      <c r="AG60" s="96"/>
      <c r="AH60" s="96"/>
      <c r="AI60" s="96"/>
      <c r="AJ60" s="96"/>
      <c r="AK60" s="96"/>
      <c r="AL60" s="96"/>
      <c r="AM60" s="97"/>
      <c r="AN60" s="111"/>
      <c r="AO60" s="46"/>
      <c r="AP60" s="95"/>
      <c r="AQ60" s="95"/>
      <c r="AR60" s="96"/>
      <c r="AS60" s="96"/>
      <c r="AT60" s="96"/>
      <c r="AU60" s="96"/>
      <c r="AV60" s="96"/>
      <c r="AW60" s="95"/>
      <c r="AX60" s="95"/>
      <c r="AY60" s="95"/>
      <c r="AZ60" s="96"/>
      <c r="BA60" s="96"/>
      <c r="BB60" s="97"/>
      <c r="BC60" s="96"/>
      <c r="BD60" s="96"/>
      <c r="BE60" s="96"/>
      <c r="BF60" s="96"/>
      <c r="BG60" s="96"/>
      <c r="BH60" s="96"/>
      <c r="BI60" s="95"/>
      <c r="BJ60" s="95"/>
      <c r="BK60" s="95"/>
      <c r="BL60" s="96"/>
      <c r="BM60" s="96"/>
      <c r="BN60" s="96"/>
      <c r="BO60" s="96"/>
      <c r="BP60" s="96"/>
      <c r="BQ60" s="96"/>
      <c r="BR60" s="96"/>
      <c r="BS60" s="96"/>
      <c r="BT60" s="96"/>
      <c r="BU60" s="95"/>
      <c r="BV60" s="95"/>
      <c r="BW60" s="95"/>
      <c r="BX60" s="96"/>
      <c r="BY60" s="96"/>
      <c r="BZ60" s="97"/>
      <c r="CA60" s="111"/>
      <c r="CB60" s="46"/>
      <c r="CC60" s="95"/>
      <c r="CD60" s="96"/>
      <c r="CE60" s="96"/>
      <c r="CF60" s="96"/>
      <c r="CG60" s="96"/>
      <c r="CH60" s="96"/>
      <c r="CI60" s="96"/>
      <c r="CJ60" s="95"/>
      <c r="CK60" s="95"/>
      <c r="CL60" s="95"/>
      <c r="CM60" s="96"/>
      <c r="CN60" s="96"/>
      <c r="CO60" s="97"/>
      <c r="CP60" s="96"/>
      <c r="CQ60" s="96"/>
      <c r="CR60" s="96"/>
      <c r="CS60" s="96"/>
      <c r="CT60" s="96"/>
      <c r="CU60" s="96"/>
      <c r="CV60" s="95"/>
      <c r="CW60" s="95"/>
      <c r="CX60" s="95"/>
      <c r="CY60" s="96"/>
      <c r="CZ60" s="96"/>
      <c r="DA60" s="97"/>
    </row>
    <row r="61" spans="1:105" s="71" customFormat="1" ht="18" customHeight="1">
      <c r="A61" s="111"/>
      <c r="B61" s="46"/>
      <c r="C61" s="95"/>
      <c r="D61" s="95"/>
      <c r="E61" s="96"/>
      <c r="F61" s="96"/>
      <c r="G61" s="96"/>
      <c r="H61" s="96"/>
      <c r="I61" s="96"/>
      <c r="J61" s="96"/>
      <c r="K61" s="96"/>
      <c r="L61" s="96"/>
      <c r="M61" s="96"/>
      <c r="N61" s="96"/>
      <c r="O61" s="97"/>
      <c r="P61" s="96"/>
      <c r="Q61" s="96"/>
      <c r="R61" s="96"/>
      <c r="S61" s="96"/>
      <c r="T61" s="96"/>
      <c r="U61" s="96"/>
      <c r="V61" s="96"/>
      <c r="W61" s="96"/>
      <c r="X61" s="96"/>
      <c r="Y61" s="96"/>
      <c r="Z61" s="96"/>
      <c r="AA61" s="97"/>
      <c r="AB61" s="96"/>
      <c r="AC61" s="96"/>
      <c r="AD61" s="96"/>
      <c r="AE61" s="96"/>
      <c r="AF61" s="96"/>
      <c r="AG61" s="96"/>
      <c r="AH61" s="96"/>
      <c r="AI61" s="96"/>
      <c r="AJ61" s="96"/>
      <c r="AK61" s="96"/>
      <c r="AL61" s="96"/>
      <c r="AM61" s="97"/>
      <c r="AN61" s="111"/>
      <c r="AO61" s="46"/>
      <c r="AP61" s="95"/>
      <c r="AQ61" s="95"/>
      <c r="AR61" s="96"/>
      <c r="AS61" s="96"/>
      <c r="AT61" s="96"/>
      <c r="AU61" s="96"/>
      <c r="AV61" s="96"/>
      <c r="AW61" s="95"/>
      <c r="AX61" s="95"/>
      <c r="AY61" s="95"/>
      <c r="AZ61" s="96"/>
      <c r="BA61" s="96"/>
      <c r="BB61" s="97"/>
      <c r="BC61" s="96"/>
      <c r="BD61" s="96"/>
      <c r="BE61" s="96"/>
      <c r="BF61" s="96"/>
      <c r="BG61" s="96"/>
      <c r="BH61" s="96"/>
      <c r="BI61" s="95"/>
      <c r="BJ61" s="95"/>
      <c r="BK61" s="95"/>
      <c r="BL61" s="96"/>
      <c r="BM61" s="96"/>
      <c r="BN61" s="96"/>
      <c r="BO61" s="96"/>
      <c r="BP61" s="96"/>
      <c r="BQ61" s="96"/>
      <c r="BR61" s="96"/>
      <c r="BS61" s="96"/>
      <c r="BT61" s="96"/>
      <c r="BU61" s="95"/>
      <c r="BV61" s="95"/>
      <c r="BW61" s="95"/>
      <c r="BX61" s="96"/>
      <c r="BY61" s="96"/>
      <c r="BZ61" s="97"/>
      <c r="CA61" s="111"/>
      <c r="CB61" s="46"/>
      <c r="CC61" s="95"/>
      <c r="CD61" s="96"/>
      <c r="CE61" s="96"/>
      <c r="CF61" s="96"/>
      <c r="CG61" s="96"/>
      <c r="CH61" s="96"/>
      <c r="CI61" s="96"/>
      <c r="CJ61" s="95"/>
      <c r="CK61" s="95"/>
      <c r="CL61" s="95"/>
      <c r="CM61" s="96"/>
      <c r="CN61" s="96"/>
      <c r="CO61" s="97"/>
      <c r="CP61" s="96"/>
      <c r="CQ61" s="96"/>
      <c r="CR61" s="96"/>
      <c r="CS61" s="96"/>
      <c r="CT61" s="96"/>
      <c r="CU61" s="96"/>
      <c r="CV61" s="95"/>
      <c r="CW61" s="95"/>
      <c r="CX61" s="95"/>
      <c r="CY61" s="96"/>
      <c r="CZ61" s="96"/>
      <c r="DA61" s="97"/>
    </row>
    <row r="62" spans="79:93" ht="20.25" customHeight="1">
      <c r="CA62" s="1"/>
      <c r="CB62" s="1"/>
      <c r="CC62" s="1"/>
      <c r="CD62" s="1"/>
      <c r="CE62" s="1"/>
      <c r="CF62" s="1"/>
      <c r="CG62" s="1"/>
      <c r="CH62" s="1"/>
      <c r="CI62" s="1"/>
      <c r="CJ62" s="1"/>
      <c r="CK62" s="1"/>
      <c r="CL62" s="1"/>
      <c r="CM62" s="1"/>
      <c r="CN62" s="1"/>
      <c r="CO62" s="1"/>
    </row>
    <row r="63" spans="16:93" ht="18" customHeight="1">
      <c r="P63" s="16"/>
      <c r="Q63" s="16"/>
      <c r="R63" s="16"/>
      <c r="S63" s="16"/>
      <c r="T63" s="16"/>
      <c r="U63" s="16"/>
      <c r="V63" s="16"/>
      <c r="W63" s="16"/>
      <c r="X63" s="15"/>
      <c r="Y63" s="15"/>
      <c r="Z63" s="15"/>
      <c r="AA63" s="17"/>
      <c r="AB63" s="15"/>
      <c r="AC63" s="15"/>
      <c r="CA63" s="1"/>
      <c r="CB63" s="1"/>
      <c r="CC63" s="1"/>
      <c r="CD63" s="1"/>
      <c r="CE63" s="1"/>
      <c r="CF63" s="1"/>
      <c r="CG63" s="1"/>
      <c r="CH63" s="1"/>
      <c r="CI63" s="1"/>
      <c r="CJ63" s="1"/>
      <c r="CK63" s="1"/>
      <c r="CL63" s="1"/>
      <c r="CM63" s="1"/>
      <c r="CN63" s="1"/>
      <c r="CO63" s="1"/>
    </row>
    <row r="64" spans="16:29" ht="18" customHeight="1">
      <c r="P64" s="15"/>
      <c r="Q64" s="15"/>
      <c r="R64" s="15"/>
      <c r="S64" s="15"/>
      <c r="T64" s="15"/>
      <c r="U64" s="15"/>
      <c r="V64" s="15"/>
      <c r="W64" s="15"/>
      <c r="X64" s="15"/>
      <c r="Y64" s="15"/>
      <c r="Z64" s="15"/>
      <c r="AA64" s="17"/>
      <c r="AB64" s="15"/>
      <c r="AC64" s="15"/>
    </row>
    <row r="65" ht="18" customHeight="1"/>
    <row r="66" ht="18" customHeight="1"/>
    <row r="67" ht="18" customHeight="1"/>
    <row r="68" ht="18" customHeight="1"/>
    <row r="69" ht="18" customHeight="1"/>
    <row r="70" ht="18" customHeight="1"/>
    <row r="71" ht="18" customHeight="1"/>
    <row r="72" ht="18" customHeight="1"/>
    <row r="73" spans="16:27" s="15" customFormat="1" ht="18" customHeight="1">
      <c r="P73" s="18"/>
      <c r="Q73" s="18"/>
      <c r="R73" s="18"/>
      <c r="S73" s="18"/>
      <c r="AA73" s="17"/>
    </row>
    <row r="74" spans="16:19" ht="18" customHeight="1">
      <c r="P74" s="1"/>
      <c r="Q74" s="1"/>
      <c r="R74" s="1"/>
      <c r="S74" s="1"/>
    </row>
    <row r="75" spans="1:19" ht="13.5" customHeight="1">
      <c r="A75" s="32"/>
      <c r="B75" s="12"/>
      <c r="C75" s="12"/>
      <c r="D75" s="12"/>
      <c r="E75" s="21"/>
      <c r="F75" s="21"/>
      <c r="G75" s="21"/>
      <c r="H75" s="21"/>
      <c r="I75" s="12"/>
      <c r="J75" s="27"/>
      <c r="K75" s="27"/>
      <c r="L75" s="12"/>
      <c r="M75" s="21"/>
      <c r="N75" s="1"/>
      <c r="O75" s="28"/>
      <c r="P75" s="1"/>
      <c r="Q75" s="1"/>
      <c r="R75" s="1"/>
      <c r="S75" s="1"/>
    </row>
    <row r="76" spans="1:19" ht="13.5" customHeight="1">
      <c r="A76" s="32"/>
      <c r="B76" s="12"/>
      <c r="C76" s="12"/>
      <c r="D76" s="12"/>
      <c r="E76" s="21"/>
      <c r="F76" s="21"/>
      <c r="G76" s="21"/>
      <c r="H76" s="21"/>
      <c r="I76" s="12"/>
      <c r="J76" s="27"/>
      <c r="K76" s="27"/>
      <c r="L76" s="12"/>
      <c r="M76" s="21"/>
      <c r="N76" s="1"/>
      <c r="O76" s="28"/>
      <c r="P76" s="1"/>
      <c r="Q76" s="1"/>
      <c r="R76" s="1"/>
      <c r="S76" s="1"/>
    </row>
    <row r="77" spans="1:19" ht="13.5" customHeight="1">
      <c r="A77" s="32"/>
      <c r="B77" s="12"/>
      <c r="C77" s="12"/>
      <c r="D77" s="12"/>
      <c r="E77" s="21"/>
      <c r="F77" s="21"/>
      <c r="G77" s="21"/>
      <c r="H77" s="21"/>
      <c r="I77" s="12"/>
      <c r="J77" s="27"/>
      <c r="K77" s="27"/>
      <c r="L77" s="12"/>
      <c r="M77" s="21"/>
      <c r="N77" s="1"/>
      <c r="O77" s="28"/>
      <c r="P77" s="1"/>
      <c r="Q77" s="1"/>
      <c r="R77" s="1"/>
      <c r="S77" s="1"/>
    </row>
    <row r="78" spans="1:19" ht="13.5" customHeight="1">
      <c r="A78" s="32"/>
      <c r="B78" s="12"/>
      <c r="C78" s="12"/>
      <c r="D78" s="12"/>
      <c r="E78" s="21"/>
      <c r="F78" s="21"/>
      <c r="G78" s="21"/>
      <c r="H78" s="21"/>
      <c r="I78" s="12"/>
      <c r="J78" s="27"/>
      <c r="K78" s="27"/>
      <c r="L78" s="12"/>
      <c r="M78" s="21"/>
      <c r="N78" s="1"/>
      <c r="O78" s="29"/>
      <c r="P78" s="1"/>
      <c r="Q78" s="1"/>
      <c r="R78" s="1"/>
      <c r="S78" s="1"/>
    </row>
    <row r="79" spans="1:19" ht="13.5" customHeight="1">
      <c r="A79" s="32"/>
      <c r="B79" s="12"/>
      <c r="C79" s="12"/>
      <c r="D79" s="12"/>
      <c r="E79" s="21"/>
      <c r="F79" s="21"/>
      <c r="G79" s="21"/>
      <c r="H79" s="21"/>
      <c r="I79" s="12"/>
      <c r="J79" s="27"/>
      <c r="K79" s="27"/>
      <c r="L79" s="12"/>
      <c r="M79" s="21"/>
      <c r="N79" s="1"/>
      <c r="O79" s="27"/>
      <c r="P79" s="1"/>
      <c r="Q79" s="1"/>
      <c r="R79" s="1"/>
      <c r="S79" s="1"/>
    </row>
    <row r="80" spans="1:19" ht="13.5" customHeight="1">
      <c r="A80" s="32"/>
      <c r="B80" s="12"/>
      <c r="C80" s="12"/>
      <c r="D80" s="12"/>
      <c r="E80" s="21"/>
      <c r="F80" s="21"/>
      <c r="G80" s="21"/>
      <c r="H80" s="21"/>
      <c r="I80" s="12"/>
      <c r="J80" s="27"/>
      <c r="K80" s="27"/>
      <c r="L80" s="12"/>
      <c r="M80" s="21"/>
      <c r="N80" s="1"/>
      <c r="O80" s="27"/>
      <c r="P80" s="1"/>
      <c r="Q80" s="1"/>
      <c r="R80" s="1"/>
      <c r="S80" s="1"/>
    </row>
    <row r="81" spans="1:19" ht="13.5" customHeight="1">
      <c r="A81" s="32"/>
      <c r="B81" s="12"/>
      <c r="C81" s="12"/>
      <c r="D81" s="12"/>
      <c r="E81" s="21"/>
      <c r="F81" s="21"/>
      <c r="G81" s="21"/>
      <c r="H81" s="21"/>
      <c r="I81" s="12"/>
      <c r="J81" s="27"/>
      <c r="K81" s="27"/>
      <c r="L81" s="12"/>
      <c r="M81" s="21"/>
      <c r="N81" s="1"/>
      <c r="O81" s="28"/>
      <c r="P81" s="1"/>
      <c r="Q81" s="1"/>
      <c r="R81" s="1"/>
      <c r="S81" s="1"/>
    </row>
    <row r="82" spans="1:19" ht="13.5" customHeight="1">
      <c r="A82" s="32"/>
      <c r="B82" s="12"/>
      <c r="C82" s="12"/>
      <c r="D82" s="12"/>
      <c r="E82" s="21"/>
      <c r="F82" s="21"/>
      <c r="G82" s="21"/>
      <c r="H82" s="21"/>
      <c r="I82" s="12"/>
      <c r="J82" s="27"/>
      <c r="K82" s="27"/>
      <c r="L82" s="12"/>
      <c r="M82" s="21"/>
      <c r="N82" s="1"/>
      <c r="O82" s="29"/>
      <c r="P82" s="1"/>
      <c r="Q82" s="1"/>
      <c r="R82" s="1"/>
      <c r="S82" s="1"/>
    </row>
    <row r="83" spans="1:19" ht="13.5" customHeight="1">
      <c r="A83" s="32"/>
      <c r="B83" s="12"/>
      <c r="C83" s="12"/>
      <c r="D83" s="12"/>
      <c r="E83" s="21"/>
      <c r="F83" s="21"/>
      <c r="G83" s="21"/>
      <c r="H83" s="21"/>
      <c r="I83" s="12"/>
      <c r="J83" s="27"/>
      <c r="K83" s="27"/>
      <c r="L83" s="12"/>
      <c r="M83" s="21"/>
      <c r="N83" s="1"/>
      <c r="O83" s="29"/>
      <c r="P83" s="1"/>
      <c r="Q83" s="1"/>
      <c r="R83" s="1"/>
      <c r="S83" s="1"/>
    </row>
    <row r="84" spans="1:19" ht="13.5" customHeight="1">
      <c r="A84" s="32"/>
      <c r="B84" s="12"/>
      <c r="C84" s="12"/>
      <c r="D84" s="12"/>
      <c r="E84" s="21"/>
      <c r="F84" s="21"/>
      <c r="G84" s="21"/>
      <c r="H84" s="21"/>
      <c r="I84" s="12"/>
      <c r="J84" s="27"/>
      <c r="K84" s="27"/>
      <c r="L84" s="12"/>
      <c r="M84" s="21"/>
      <c r="N84" s="1"/>
      <c r="O84" s="28"/>
      <c r="P84" s="1"/>
      <c r="Q84" s="1"/>
      <c r="R84" s="1"/>
      <c r="S84" s="1"/>
    </row>
    <row r="85" spans="1:19" ht="13.5" customHeight="1">
      <c r="A85" s="32"/>
      <c r="B85" s="12"/>
      <c r="C85" s="12"/>
      <c r="D85" s="12"/>
      <c r="E85" s="21"/>
      <c r="F85" s="21"/>
      <c r="G85" s="21"/>
      <c r="H85" s="21"/>
      <c r="I85" s="12"/>
      <c r="J85" s="27"/>
      <c r="K85" s="27"/>
      <c r="L85" s="12"/>
      <c r="M85" s="21"/>
      <c r="N85" s="1"/>
      <c r="O85" s="28"/>
      <c r="P85" s="1"/>
      <c r="Q85" s="1"/>
      <c r="R85" s="1"/>
      <c r="S85" s="1"/>
    </row>
    <row r="86" spans="1:19" ht="13.5" customHeight="1">
      <c r="A86" s="32"/>
      <c r="B86" s="12"/>
      <c r="C86" s="12"/>
      <c r="D86" s="12"/>
      <c r="E86" s="21"/>
      <c r="F86" s="21"/>
      <c r="G86" s="21"/>
      <c r="H86" s="21"/>
      <c r="I86" s="12"/>
      <c r="J86" s="27"/>
      <c r="K86" s="27"/>
      <c r="L86" s="12"/>
      <c r="M86" s="21"/>
      <c r="N86" s="1"/>
      <c r="O86" s="28"/>
      <c r="P86" s="1"/>
      <c r="Q86" s="1"/>
      <c r="R86" s="1"/>
      <c r="S86" s="1"/>
    </row>
    <row r="87" spans="1:19" ht="13.5" customHeight="1">
      <c r="A87" s="32"/>
      <c r="B87" s="12"/>
      <c r="C87" s="12"/>
      <c r="D87" s="12"/>
      <c r="E87" s="21"/>
      <c r="F87" s="21"/>
      <c r="G87" s="21"/>
      <c r="H87" s="21"/>
      <c r="I87" s="12"/>
      <c r="J87" s="27"/>
      <c r="K87" s="27"/>
      <c r="L87" s="12"/>
      <c r="M87" s="21"/>
      <c r="N87" s="1"/>
      <c r="O87" s="29"/>
      <c r="P87" s="1"/>
      <c r="Q87" s="1"/>
      <c r="R87" s="1"/>
      <c r="S87" s="1"/>
    </row>
    <row r="88" spans="1:19" ht="13.5" customHeight="1">
      <c r="A88" s="32"/>
      <c r="B88" s="12"/>
      <c r="C88" s="12"/>
      <c r="D88" s="12"/>
      <c r="E88" s="21"/>
      <c r="F88" s="21"/>
      <c r="G88" s="21"/>
      <c r="H88" s="21"/>
      <c r="I88" s="12"/>
      <c r="J88" s="27"/>
      <c r="K88" s="27"/>
      <c r="L88" s="12"/>
      <c r="M88" s="21"/>
      <c r="N88" s="1"/>
      <c r="O88" s="28"/>
      <c r="P88" s="1"/>
      <c r="Q88" s="1"/>
      <c r="R88" s="1"/>
      <c r="S88" s="1"/>
    </row>
    <row r="89" spans="1:19" ht="13.5" customHeight="1">
      <c r="A89" s="32"/>
      <c r="B89" s="12"/>
      <c r="C89" s="12"/>
      <c r="D89" s="12"/>
      <c r="E89" s="21"/>
      <c r="F89" s="21"/>
      <c r="G89" s="21"/>
      <c r="H89" s="21"/>
      <c r="I89" s="12"/>
      <c r="J89" s="27"/>
      <c r="K89" s="27"/>
      <c r="L89" s="12"/>
      <c r="M89" s="21"/>
      <c r="N89" s="1"/>
      <c r="O89" s="29"/>
      <c r="P89" s="1"/>
      <c r="Q89" s="1"/>
      <c r="R89" s="1"/>
      <c r="S89" s="1"/>
    </row>
    <row r="90" spans="1:19" ht="13.5" customHeight="1">
      <c r="A90" s="32"/>
      <c r="B90" s="12"/>
      <c r="C90" s="12"/>
      <c r="D90" s="12"/>
      <c r="E90" s="21"/>
      <c r="F90" s="21"/>
      <c r="G90" s="21"/>
      <c r="H90" s="21"/>
      <c r="I90" s="12"/>
      <c r="J90" s="27"/>
      <c r="K90" s="27"/>
      <c r="L90" s="12"/>
      <c r="M90" s="21"/>
      <c r="N90" s="1"/>
      <c r="O90" s="29"/>
      <c r="P90" s="1"/>
      <c r="Q90" s="1"/>
      <c r="R90" s="1"/>
      <c r="S90" s="1"/>
    </row>
    <row r="91" spans="1:19" ht="13.5" customHeight="1">
      <c r="A91" s="32"/>
      <c r="B91" s="12"/>
      <c r="C91" s="12"/>
      <c r="D91" s="12"/>
      <c r="E91" s="21"/>
      <c r="F91" s="21"/>
      <c r="G91" s="21"/>
      <c r="H91" s="21"/>
      <c r="I91" s="12"/>
      <c r="J91" s="27"/>
      <c r="K91" s="27"/>
      <c r="L91" s="12"/>
      <c r="M91" s="21"/>
      <c r="N91" s="1"/>
      <c r="O91" s="29"/>
      <c r="P91" s="1"/>
      <c r="Q91" s="1"/>
      <c r="R91" s="1"/>
      <c r="S91" s="1"/>
    </row>
    <row r="92" spans="1:19" ht="13.5" customHeight="1">
      <c r="A92" s="32"/>
      <c r="B92" s="12"/>
      <c r="C92" s="12"/>
      <c r="D92" s="12"/>
      <c r="E92" s="21"/>
      <c r="F92" s="21"/>
      <c r="G92" s="21"/>
      <c r="H92" s="21"/>
      <c r="I92" s="12"/>
      <c r="J92" s="27"/>
      <c r="K92" s="27"/>
      <c r="L92" s="12"/>
      <c r="M92" s="21"/>
      <c r="N92" s="1"/>
      <c r="O92" s="29"/>
      <c r="P92" s="1"/>
      <c r="Q92" s="1"/>
      <c r="R92" s="1"/>
      <c r="S92" s="1"/>
    </row>
    <row r="93" spans="1:19" ht="13.5" customHeight="1">
      <c r="A93" s="32"/>
      <c r="B93" s="12"/>
      <c r="C93" s="12"/>
      <c r="D93" s="12"/>
      <c r="E93" s="21"/>
      <c r="F93" s="21"/>
      <c r="G93" s="21"/>
      <c r="H93" s="21"/>
      <c r="I93" s="12"/>
      <c r="J93" s="27"/>
      <c r="K93" s="27"/>
      <c r="L93" s="12"/>
      <c r="M93" s="21"/>
      <c r="N93" s="1"/>
      <c r="O93" s="28"/>
      <c r="P93" s="1"/>
      <c r="Q93" s="1"/>
      <c r="R93" s="1"/>
      <c r="S93" s="1"/>
    </row>
    <row r="94" spans="1:19" ht="13.5" customHeight="1">
      <c r="A94" s="32"/>
      <c r="B94" s="12"/>
      <c r="C94" s="12"/>
      <c r="D94" s="12"/>
      <c r="E94" s="21"/>
      <c r="F94" s="21"/>
      <c r="G94" s="21"/>
      <c r="H94" s="21"/>
      <c r="I94" s="12"/>
      <c r="J94" s="27"/>
      <c r="K94" s="27"/>
      <c r="L94" s="12"/>
      <c r="M94" s="21"/>
      <c r="N94" s="1"/>
      <c r="O94" s="28"/>
      <c r="P94" s="1"/>
      <c r="Q94" s="1"/>
      <c r="R94" s="1"/>
      <c r="S94" s="1"/>
    </row>
    <row r="95" spans="1:19" ht="13.5" customHeight="1">
      <c r="A95" s="32"/>
      <c r="B95" s="12"/>
      <c r="C95" s="12"/>
      <c r="D95" s="12"/>
      <c r="E95" s="21"/>
      <c r="F95" s="21"/>
      <c r="G95" s="21"/>
      <c r="H95" s="21"/>
      <c r="I95" s="12"/>
      <c r="J95" s="27"/>
      <c r="K95" s="27"/>
      <c r="L95" s="12"/>
      <c r="M95" s="21"/>
      <c r="N95" s="1"/>
      <c r="O95" s="28"/>
      <c r="P95" s="1"/>
      <c r="Q95" s="1"/>
      <c r="R95" s="1"/>
      <c r="S95" s="1"/>
    </row>
    <row r="96" spans="1:19" ht="13.5" customHeight="1">
      <c r="A96" s="32"/>
      <c r="B96" s="12"/>
      <c r="C96" s="12"/>
      <c r="D96" s="12"/>
      <c r="E96" s="21"/>
      <c r="F96" s="21"/>
      <c r="G96" s="21"/>
      <c r="H96" s="21"/>
      <c r="I96" s="12"/>
      <c r="J96" s="27"/>
      <c r="K96" s="27"/>
      <c r="L96" s="12"/>
      <c r="M96" s="21"/>
      <c r="N96" s="1"/>
      <c r="O96" s="28"/>
      <c r="P96" s="1"/>
      <c r="Q96" s="1"/>
      <c r="R96" s="1"/>
      <c r="S96" s="1"/>
    </row>
    <row r="97" spans="1:19" ht="13.5" customHeight="1">
      <c r="A97" s="32"/>
      <c r="B97" s="12"/>
      <c r="C97" s="12"/>
      <c r="D97" s="12"/>
      <c r="E97" s="21"/>
      <c r="F97" s="21"/>
      <c r="G97" s="21"/>
      <c r="H97" s="21"/>
      <c r="I97" s="12"/>
      <c r="J97" s="27"/>
      <c r="K97" s="27"/>
      <c r="L97" s="12"/>
      <c r="M97" s="21"/>
      <c r="N97" s="1"/>
      <c r="O97" s="28"/>
      <c r="P97" s="1"/>
      <c r="Q97" s="1"/>
      <c r="R97" s="1"/>
      <c r="S97" s="1"/>
    </row>
    <row r="98" spans="1:19" ht="13.5" customHeight="1">
      <c r="A98" s="32"/>
      <c r="B98" s="12"/>
      <c r="C98" s="12"/>
      <c r="D98" s="12"/>
      <c r="E98" s="21"/>
      <c r="F98" s="21"/>
      <c r="G98" s="21"/>
      <c r="H98" s="21"/>
      <c r="I98" s="12"/>
      <c r="J98" s="27"/>
      <c r="K98" s="27"/>
      <c r="L98" s="12"/>
      <c r="M98" s="21"/>
      <c r="N98" s="1"/>
      <c r="O98" s="28"/>
      <c r="P98" s="1"/>
      <c r="Q98" s="1"/>
      <c r="R98" s="1"/>
      <c r="S98" s="1"/>
    </row>
    <row r="99" spans="1:19" ht="13.5" customHeight="1">
      <c r="A99" s="32"/>
      <c r="B99" s="12"/>
      <c r="C99" s="12"/>
      <c r="D99" s="12"/>
      <c r="E99" s="21"/>
      <c r="F99" s="21"/>
      <c r="G99" s="21"/>
      <c r="H99" s="21"/>
      <c r="I99" s="12"/>
      <c r="J99" s="27"/>
      <c r="K99" s="27"/>
      <c r="L99" s="12"/>
      <c r="M99" s="21"/>
      <c r="N99" s="1"/>
      <c r="O99" s="28"/>
      <c r="P99" s="1"/>
      <c r="Q99" s="1"/>
      <c r="R99" s="1"/>
      <c r="S99" s="1"/>
    </row>
    <row r="100" spans="1:19" ht="13.5" customHeight="1">
      <c r="A100" s="175"/>
      <c r="B100" s="1"/>
      <c r="C100" s="1"/>
      <c r="D100" s="1"/>
      <c r="E100" s="25"/>
      <c r="F100" s="1"/>
      <c r="G100" s="21"/>
      <c r="H100" s="21"/>
      <c r="I100" s="1"/>
      <c r="J100" s="1"/>
      <c r="K100" s="1"/>
      <c r="L100" s="21"/>
      <c r="M100" s="1"/>
      <c r="N100" s="1"/>
      <c r="O100" s="26"/>
      <c r="P100" s="1"/>
      <c r="Q100" s="1"/>
      <c r="R100" s="1"/>
      <c r="S100" s="1"/>
    </row>
    <row r="101" spans="1:19" ht="13.5" customHeight="1">
      <c r="A101" s="175"/>
      <c r="B101" s="1"/>
      <c r="C101" s="1"/>
      <c r="D101" s="1"/>
      <c r="E101" s="23"/>
      <c r="F101" s="21"/>
      <c r="G101" s="23"/>
      <c r="H101" s="21"/>
      <c r="I101" s="30"/>
      <c r="J101" s="1"/>
      <c r="K101" s="1"/>
      <c r="L101" s="1"/>
      <c r="M101" s="31"/>
      <c r="N101" s="21"/>
      <c r="O101" s="24"/>
      <c r="P101" s="1"/>
      <c r="Q101" s="1"/>
      <c r="R101" s="1"/>
      <c r="S101" s="1"/>
    </row>
    <row r="102" spans="1:19" ht="13.5" customHeight="1">
      <c r="A102" s="175"/>
      <c r="B102" s="32"/>
      <c r="C102" s="33"/>
      <c r="D102" s="33"/>
      <c r="E102" s="34"/>
      <c r="F102" s="34"/>
      <c r="G102" s="34"/>
      <c r="H102" s="34"/>
      <c r="I102" s="34"/>
      <c r="J102" s="33"/>
      <c r="K102" s="33"/>
      <c r="L102" s="33"/>
      <c r="M102" s="34"/>
      <c r="N102" s="34"/>
      <c r="O102" s="35"/>
      <c r="P102" s="1"/>
      <c r="Q102" s="36"/>
      <c r="R102" s="1"/>
      <c r="S102" s="1"/>
    </row>
    <row r="103" spans="1:19" ht="13.5" customHeight="1">
      <c r="A103" s="175"/>
      <c r="B103" s="1"/>
      <c r="C103" s="18"/>
      <c r="D103" s="1"/>
      <c r="E103" s="1"/>
      <c r="F103" s="1"/>
      <c r="G103" s="1"/>
      <c r="H103" s="1"/>
      <c r="I103" s="1"/>
      <c r="J103" s="1"/>
      <c r="K103" s="1"/>
      <c r="L103" s="18"/>
      <c r="M103" s="37"/>
      <c r="N103" s="14"/>
      <c r="O103" s="13"/>
      <c r="P103" s="1"/>
      <c r="Q103" s="1"/>
      <c r="R103" s="1"/>
      <c r="S103" s="1"/>
    </row>
    <row r="104" spans="1:19" ht="13.5" customHeight="1">
      <c r="A104" s="175"/>
      <c r="B104" s="1"/>
      <c r="C104" s="18"/>
      <c r="D104" s="1"/>
      <c r="E104" s="1"/>
      <c r="F104" s="1"/>
      <c r="G104" s="1"/>
      <c r="H104" s="1"/>
      <c r="I104" s="1"/>
      <c r="J104" s="1"/>
      <c r="K104" s="1"/>
      <c r="L104" s="18"/>
      <c r="M104" s="37"/>
      <c r="N104" s="14"/>
      <c r="O104" s="13"/>
      <c r="P104" s="1"/>
      <c r="Q104" s="1"/>
      <c r="R104" s="1"/>
      <c r="S104" s="1"/>
    </row>
    <row r="105" spans="1:19" ht="13.5" customHeight="1">
      <c r="A105" s="175"/>
      <c r="B105" s="1"/>
      <c r="C105" s="18"/>
      <c r="D105" s="1"/>
      <c r="E105" s="1"/>
      <c r="F105" s="1"/>
      <c r="G105" s="1"/>
      <c r="H105" s="1"/>
      <c r="I105" s="1"/>
      <c r="J105" s="1"/>
      <c r="K105" s="1"/>
      <c r="L105" s="18"/>
      <c r="M105" s="37"/>
      <c r="N105" s="14"/>
      <c r="O105" s="13"/>
      <c r="P105" s="1"/>
      <c r="Q105" s="1"/>
      <c r="R105" s="1"/>
      <c r="S105" s="1"/>
    </row>
  </sheetData>
  <sheetProtection/>
  <mergeCells count="183">
    <mergeCell ref="I1:K1"/>
    <mergeCell ref="AV1:AX1"/>
    <mergeCell ref="D2:O2"/>
    <mergeCell ref="P2:AA2"/>
    <mergeCell ref="AB2:AM2"/>
    <mergeCell ref="AQ2:BB2"/>
    <mergeCell ref="BC2:BN2"/>
    <mergeCell ref="BO2:BZ2"/>
    <mergeCell ref="CD2:CO2"/>
    <mergeCell ref="CP2:DA2"/>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D3:CE3"/>
    <mergeCell ref="CF3:CG3"/>
    <mergeCell ref="CH3:CI3"/>
    <mergeCell ref="CJ3:CK3"/>
    <mergeCell ref="CL3:CM3"/>
    <mergeCell ref="CN3:CO3"/>
    <mergeCell ref="CP3:CQ3"/>
    <mergeCell ref="CR3:CS3"/>
    <mergeCell ref="CT3:CU3"/>
    <mergeCell ref="CV3:CW3"/>
    <mergeCell ref="CX3:CY3"/>
    <mergeCell ref="CZ3:DA3"/>
    <mergeCell ref="A5:A9"/>
    <mergeCell ref="AN5:AN9"/>
    <mergeCell ref="CA5:CA9"/>
    <mergeCell ref="A11:A13"/>
    <mergeCell ref="AN11:AN13"/>
    <mergeCell ref="CA11:CA13"/>
    <mergeCell ref="D15:O15"/>
    <mergeCell ref="Q15:AA15"/>
    <mergeCell ref="AB15:AM15"/>
    <mergeCell ref="AQ15:BB15"/>
    <mergeCell ref="BC15:BN15"/>
    <mergeCell ref="BO15:BZ15"/>
    <mergeCell ref="CD15:CO15"/>
    <mergeCell ref="CP15:DA15"/>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CN16:CO16"/>
    <mergeCell ref="CP16:CQ16"/>
    <mergeCell ref="CR16:CS16"/>
    <mergeCell ref="BS16:BT16"/>
    <mergeCell ref="BU16:BV16"/>
    <mergeCell ref="BW16:BX16"/>
    <mergeCell ref="BY16:BZ16"/>
    <mergeCell ref="CD16:CE16"/>
    <mergeCell ref="CF16:CG16"/>
    <mergeCell ref="CT16:CU16"/>
    <mergeCell ref="CV16:CW16"/>
    <mergeCell ref="CX16:CY16"/>
    <mergeCell ref="CZ16:DA16"/>
    <mergeCell ref="A18:A22"/>
    <mergeCell ref="AN18:AN22"/>
    <mergeCell ref="CA18:CA22"/>
    <mergeCell ref="CH16:CI16"/>
    <mergeCell ref="CJ16:CK16"/>
    <mergeCell ref="CL16:CM16"/>
    <mergeCell ref="A24:A26"/>
    <mergeCell ref="AN24:AN26"/>
    <mergeCell ref="CA24:CA26"/>
    <mergeCell ref="I29:K29"/>
    <mergeCell ref="D30:O30"/>
    <mergeCell ref="P30:AA30"/>
    <mergeCell ref="AB30:AM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33:A37"/>
    <mergeCell ref="A39:A41"/>
    <mergeCell ref="D43:O43"/>
    <mergeCell ref="P43:AA43"/>
    <mergeCell ref="AB43:AM43"/>
    <mergeCell ref="AQ43:BB43"/>
    <mergeCell ref="V44:W44"/>
    <mergeCell ref="X44:Y44"/>
    <mergeCell ref="Z44:AA44"/>
    <mergeCell ref="D44:E44"/>
    <mergeCell ref="F44:G44"/>
    <mergeCell ref="H44:I44"/>
    <mergeCell ref="J44:K44"/>
    <mergeCell ref="L44:M44"/>
    <mergeCell ref="N44:O44"/>
    <mergeCell ref="AS44:AT44"/>
    <mergeCell ref="AU44:AV44"/>
    <mergeCell ref="AW44:AX44"/>
    <mergeCell ref="AY44:AZ44"/>
    <mergeCell ref="BA44:BB44"/>
    <mergeCell ref="AB44:AC44"/>
    <mergeCell ref="AD44:AE44"/>
    <mergeCell ref="AF44:AG44"/>
    <mergeCell ref="AH44:AI44"/>
    <mergeCell ref="AJ44:AK44"/>
    <mergeCell ref="A46:A50"/>
    <mergeCell ref="AN46:AN50"/>
    <mergeCell ref="A52:A54"/>
    <mergeCell ref="AN52:AN54"/>
    <mergeCell ref="A100:A105"/>
    <mergeCell ref="AQ44:AR44"/>
    <mergeCell ref="AL44:AM44"/>
    <mergeCell ref="P44:Q44"/>
    <mergeCell ref="R44:S44"/>
    <mergeCell ref="T44:U44"/>
  </mergeCells>
  <conditionalFormatting sqref="E6 O6 Q6 AA6 AC6 AM6 AR6 BB6 BD6 BN6 BP6 BZ6 E19 O19 Q19 AA19 AC19 AM19 E34 O34 AA34 AM34 E47 O47 AA47 AC47 AM47 Q34 AC34 Q47">
    <cfRule type="cellIs" priority="437" dxfId="0" operator="greaterThan" stopIfTrue="1">
      <formula>3</formula>
    </cfRule>
    <cfRule type="cellIs" priority="438" dxfId="1" operator="greaterThan" stopIfTrue="1">
      <formula>2</formula>
    </cfRule>
  </conditionalFormatting>
  <conditionalFormatting sqref="E7 O7 Q7 AA7 AC7 AM7 AR7 BB7 BD7 BN7 BP7 BZ7 E20 O20 Q20 AA20 AC20 AM20 AR20 BB20 BD20 BB48 BP20 BZ20 E35 O35 Q35 AA35 AC35 AM35 E48 O48 Q48 AA48 AC48 AM48 AR48">
    <cfRule type="cellIs" priority="436" dxfId="0" operator="greaterThan" stopIfTrue="1">
      <formula>25</formula>
    </cfRule>
  </conditionalFormatting>
  <conditionalFormatting sqref="E8 O8 AA8 AC8 AM8 Q8 AR8 BB8 BD8 BN8 BP8 BZ8 E21 O21 Q21 AA21 AC21 AM21 AR21 BB21 BD21 BB49 BP21 E36 O36 Q36 AA36 AC36 AM36 E49 O49 Q49 AA49 AC49 AM49 AR49">
    <cfRule type="cellIs" priority="433" dxfId="5" operator="greaterThan" stopIfTrue="1">
      <formula>5000</formula>
    </cfRule>
    <cfRule type="cellIs" priority="434" dxfId="1" operator="greaterThan" stopIfTrue="1">
      <formula>1000</formula>
    </cfRule>
    <cfRule type="cellIs" priority="435" dxfId="2" operator="greaterThan" stopIfTrue="1">
      <formula>50</formula>
    </cfRule>
  </conditionalFormatting>
  <conditionalFormatting sqref="E12 O12 Q12 AA12 AC12 AM12 AR12 BB12 BD12 BN12 BP12 BZ12 E25 O25 Q25 AA25 AC25 AM25 AR25 BB25 BD25 BN25 BP25 BZ25 E40 O40 Q40 AA40 AC40 AM40 E53 O53 Q53 AA53 AC53 AM53 AR53 BB53">
    <cfRule type="cellIs" priority="430" dxfId="2" operator="between" stopIfTrue="1">
      <formula>2.1</formula>
      <formula>100</formula>
    </cfRule>
    <cfRule type="cellIs" priority="431" dxfId="1" operator="between" stopIfTrue="1">
      <formula>100</formula>
      <formula>400</formula>
    </cfRule>
    <cfRule type="cellIs" priority="432" dxfId="0" operator="between" stopIfTrue="1">
      <formula>400</formula>
      <formula>1000</formula>
    </cfRule>
  </conditionalFormatting>
  <conditionalFormatting sqref="BZ21">
    <cfRule type="cellIs" priority="427" dxfId="0" operator="greaterThan" stopIfTrue="1">
      <formula>5000</formula>
    </cfRule>
    <cfRule type="cellIs" priority="428" dxfId="1" operator="greaterThan" stopIfTrue="1">
      <formula>1000</formula>
    </cfRule>
    <cfRule type="cellIs" priority="429" dxfId="2" operator="greaterThan" stopIfTrue="1">
      <formula>50</formula>
    </cfRule>
  </conditionalFormatting>
  <conditionalFormatting sqref="Q6">
    <cfRule type="cellIs" priority="395" dxfId="120" operator="greaterThanOrEqual" stopIfTrue="1">
      <formula>8</formula>
    </cfRule>
    <cfRule type="cellIs" priority="426" dxfId="458" operator="greaterThan" stopIfTrue="1">
      <formula>8</formula>
    </cfRule>
  </conditionalFormatting>
  <conditionalFormatting sqref="S19">
    <cfRule type="cellIs" priority="424" dxfId="0" operator="greaterThan" stopIfTrue="1">
      <formula>3</formula>
    </cfRule>
    <cfRule type="cellIs" priority="425" dxfId="1" operator="greaterThan" stopIfTrue="1">
      <formula>2</formula>
    </cfRule>
  </conditionalFormatting>
  <conditionalFormatting sqref="S21">
    <cfRule type="cellIs" priority="420" dxfId="0" operator="greaterThan" stopIfTrue="1">
      <formula>5000</formula>
    </cfRule>
    <cfRule type="cellIs" priority="421" dxfId="1" operator="greaterThan" stopIfTrue="1">
      <formula>1000</formula>
    </cfRule>
    <cfRule type="cellIs" priority="422" dxfId="2" operator="greaterThan" stopIfTrue="1">
      <formula>50</formula>
    </cfRule>
  </conditionalFormatting>
  <conditionalFormatting sqref="S25">
    <cfRule type="cellIs" priority="417" dxfId="2" operator="greaterThan" stopIfTrue="1">
      <formula>2</formula>
    </cfRule>
    <cfRule type="cellIs" priority="418" dxfId="1" operator="greaterThan" stopIfTrue="1">
      <formula>100</formula>
    </cfRule>
    <cfRule type="cellIs" priority="419" dxfId="0" operator="greaterThan" stopIfTrue="1">
      <formula>400</formula>
    </cfRule>
  </conditionalFormatting>
  <conditionalFormatting sqref="G47">
    <cfRule type="cellIs" priority="415" dxfId="0" operator="greaterThan" stopIfTrue="1">
      <formula>3</formula>
    </cfRule>
    <cfRule type="cellIs" priority="416" dxfId="1" operator="greaterThan" stopIfTrue="1">
      <formula>2</formula>
    </cfRule>
  </conditionalFormatting>
  <conditionalFormatting sqref="G48">
    <cfRule type="cellIs" priority="414" dxfId="0" operator="greaterThan" stopIfTrue="1">
      <formula>25</formula>
    </cfRule>
  </conditionalFormatting>
  <conditionalFormatting sqref="G49">
    <cfRule type="cellIs" priority="411" dxfId="0" operator="greaterThan" stopIfTrue="1">
      <formula>5000</formula>
    </cfRule>
    <cfRule type="cellIs" priority="412" dxfId="1" operator="greaterThan" stopIfTrue="1">
      <formula>1000</formula>
    </cfRule>
    <cfRule type="cellIs" priority="413" dxfId="2" operator="greaterThan" stopIfTrue="1">
      <formula>50</formula>
    </cfRule>
  </conditionalFormatting>
  <conditionalFormatting sqref="S6">
    <cfRule type="cellIs" priority="409" dxfId="0" operator="greaterThan" stopIfTrue="1">
      <formula>3</formula>
    </cfRule>
    <cfRule type="cellIs" priority="410" dxfId="1" operator="greaterThan" stopIfTrue="1">
      <formula>2</formula>
    </cfRule>
  </conditionalFormatting>
  <conditionalFormatting sqref="S7">
    <cfRule type="cellIs" priority="408" dxfId="0" operator="greaterThan" stopIfTrue="1">
      <formula>25</formula>
    </cfRule>
  </conditionalFormatting>
  <conditionalFormatting sqref="S8">
    <cfRule type="cellIs" priority="405" dxfId="0" operator="greaterThan" stopIfTrue="1">
      <formula>5000</formula>
    </cfRule>
    <cfRule type="cellIs" priority="406" dxfId="1" operator="greaterThan" stopIfTrue="1">
      <formula>1000</formula>
    </cfRule>
    <cfRule type="cellIs" priority="407" dxfId="2" operator="greaterThan" stopIfTrue="1">
      <formula>50</formula>
    </cfRule>
  </conditionalFormatting>
  <conditionalFormatting sqref="S12">
    <cfRule type="cellIs" priority="402" dxfId="2" operator="greaterThan" stopIfTrue="1">
      <formula>2</formula>
    </cfRule>
    <cfRule type="cellIs" priority="403" dxfId="1" operator="greaterThan" stopIfTrue="1">
      <formula>100</formula>
    </cfRule>
    <cfRule type="cellIs" priority="404" dxfId="0" operator="greaterThan" stopIfTrue="1">
      <formula>400</formula>
    </cfRule>
  </conditionalFormatting>
  <conditionalFormatting sqref="S6">
    <cfRule type="cellIs" priority="401" dxfId="458" operator="greaterThan" stopIfTrue="1">
      <formula>8</formula>
    </cfRule>
  </conditionalFormatting>
  <conditionalFormatting sqref="E8">
    <cfRule type="cellIs" priority="400" dxfId="5" operator="greaterThanOrEqual" stopIfTrue="1">
      <formula>5001</formula>
    </cfRule>
  </conditionalFormatting>
  <conditionalFormatting sqref="O8">
    <cfRule type="cellIs" priority="399" dxfId="5" operator="greaterThanOrEqual" stopIfTrue="1">
      <formula>5001</formula>
    </cfRule>
  </conditionalFormatting>
  <conditionalFormatting sqref="Q8">
    <cfRule type="cellIs" priority="398" dxfId="5" operator="greaterThanOrEqual" stopIfTrue="1">
      <formula>5001</formula>
    </cfRule>
  </conditionalFormatting>
  <conditionalFormatting sqref="AA8">
    <cfRule type="cellIs" priority="397" dxfId="5" operator="greaterThanOrEqual" stopIfTrue="1">
      <formula>5001</formula>
    </cfRule>
  </conditionalFormatting>
  <conditionalFormatting sqref="AA6">
    <cfRule type="cellIs" priority="396" dxfId="120" operator="greaterThanOrEqual" stopIfTrue="1">
      <formula>8</formula>
    </cfRule>
  </conditionalFormatting>
  <conditionalFormatting sqref="G8">
    <cfRule type="cellIs" priority="392" dxfId="0" operator="greaterThan" stopIfTrue="1">
      <formula>5000</formula>
    </cfRule>
    <cfRule type="cellIs" priority="393" dxfId="1" operator="greaterThan" stopIfTrue="1">
      <formula>1000</formula>
    </cfRule>
    <cfRule type="cellIs" priority="394" dxfId="2" operator="greaterThan" stopIfTrue="1">
      <formula>50</formula>
    </cfRule>
  </conditionalFormatting>
  <conditionalFormatting sqref="G8">
    <cfRule type="cellIs" priority="391" dxfId="5" operator="greaterThanOrEqual" stopIfTrue="1">
      <formula>5001</formula>
    </cfRule>
  </conditionalFormatting>
  <conditionalFormatting sqref="AE8">
    <cfRule type="cellIs" priority="388" dxfId="0" operator="greaterThan" stopIfTrue="1">
      <formula>5000</formula>
    </cfRule>
    <cfRule type="cellIs" priority="389" dxfId="1" operator="greaterThan" stopIfTrue="1">
      <formula>1000</formula>
    </cfRule>
    <cfRule type="cellIs" priority="390" dxfId="2" operator="greaterThan" stopIfTrue="1">
      <formula>50</formula>
    </cfRule>
  </conditionalFormatting>
  <conditionalFormatting sqref="G21">
    <cfRule type="cellIs" priority="385" dxfId="0" operator="greaterThan" stopIfTrue="1">
      <formula>5000</formula>
    </cfRule>
    <cfRule type="cellIs" priority="386" dxfId="1" operator="greaterThan" stopIfTrue="1">
      <formula>1000</formula>
    </cfRule>
    <cfRule type="cellIs" priority="387" dxfId="2" operator="greaterThan" stopIfTrue="1">
      <formula>50</formula>
    </cfRule>
  </conditionalFormatting>
  <conditionalFormatting sqref="G25">
    <cfRule type="cellIs" priority="382" dxfId="2" operator="greaterThan" stopIfTrue="1">
      <formula>2</formula>
    </cfRule>
    <cfRule type="cellIs" priority="383" dxfId="1" operator="greaterThan" stopIfTrue="1">
      <formula>100</formula>
    </cfRule>
    <cfRule type="cellIs" priority="384" dxfId="0" operator="greaterThan" stopIfTrue="1">
      <formula>400</formula>
    </cfRule>
  </conditionalFormatting>
  <conditionalFormatting sqref="AE21">
    <cfRule type="cellIs" priority="379" dxfId="0" operator="greaterThan" stopIfTrue="1">
      <formula>5000</formula>
    </cfRule>
    <cfRule type="cellIs" priority="380" dxfId="1" operator="greaterThan" stopIfTrue="1">
      <formula>1000</formula>
    </cfRule>
    <cfRule type="cellIs" priority="381" dxfId="2" operator="greaterThan" stopIfTrue="1">
      <formula>50</formula>
    </cfRule>
  </conditionalFormatting>
  <conditionalFormatting sqref="G36">
    <cfRule type="cellIs" priority="376" dxfId="0" operator="greaterThan" stopIfTrue="1">
      <formula>5000</formula>
    </cfRule>
    <cfRule type="cellIs" priority="377" dxfId="1" operator="greaterThan" stopIfTrue="1">
      <formula>1000</formula>
    </cfRule>
    <cfRule type="cellIs" priority="378" dxfId="2" operator="greaterThan" stopIfTrue="1">
      <formula>50</formula>
    </cfRule>
  </conditionalFormatting>
  <conditionalFormatting sqref="S36">
    <cfRule type="cellIs" priority="373" dxfId="0" operator="greaterThan" stopIfTrue="1">
      <formula>5000</formula>
    </cfRule>
    <cfRule type="cellIs" priority="374" dxfId="1" operator="greaterThan" stopIfTrue="1">
      <formula>1000</formula>
    </cfRule>
    <cfRule type="cellIs" priority="375" dxfId="2" operator="greaterThan" stopIfTrue="1">
      <formula>50</formula>
    </cfRule>
  </conditionalFormatting>
  <conditionalFormatting sqref="AE36">
    <cfRule type="cellIs" priority="367" dxfId="0" operator="greaterThan" stopIfTrue="1">
      <formula>5000</formula>
    </cfRule>
    <cfRule type="cellIs" priority="368" dxfId="1" operator="greaterThan" stopIfTrue="1">
      <formula>1000</formula>
    </cfRule>
    <cfRule type="cellIs" priority="369" dxfId="2" operator="greaterThan" stopIfTrue="1">
      <formula>50</formula>
    </cfRule>
  </conditionalFormatting>
  <conditionalFormatting sqref="AE40">
    <cfRule type="cellIs" priority="364" dxfId="2" operator="greaterThan" stopIfTrue="1">
      <formula>2</formula>
    </cfRule>
    <cfRule type="cellIs" priority="365" dxfId="1" operator="greaterThan" stopIfTrue="1">
      <formula>100</formula>
    </cfRule>
    <cfRule type="cellIs" priority="366" dxfId="0" operator="greaterThan" stopIfTrue="1">
      <formula>400</formula>
    </cfRule>
  </conditionalFormatting>
  <conditionalFormatting sqref="G53">
    <cfRule type="cellIs" priority="361" dxfId="2" operator="greaterThan" stopIfTrue="1">
      <formula>2</formula>
    </cfRule>
    <cfRule type="cellIs" priority="362" dxfId="1" operator="greaterThan" stopIfTrue="1">
      <formula>100</formula>
    </cfRule>
    <cfRule type="cellIs" priority="363" dxfId="0" operator="greaterThan" stopIfTrue="1">
      <formula>400</formula>
    </cfRule>
  </conditionalFormatting>
  <conditionalFormatting sqref="S49">
    <cfRule type="cellIs" priority="358" dxfId="0" operator="greaterThan" stopIfTrue="1">
      <formula>5000</formula>
    </cfRule>
    <cfRule type="cellIs" priority="359" dxfId="1" operator="greaterThan" stopIfTrue="1">
      <formula>1000</formula>
    </cfRule>
    <cfRule type="cellIs" priority="360" dxfId="2" operator="greaterThan" stopIfTrue="1">
      <formula>50</formula>
    </cfRule>
  </conditionalFormatting>
  <conditionalFormatting sqref="S53">
    <cfRule type="cellIs" priority="355" dxfId="2" operator="greaterThan" stopIfTrue="1">
      <formula>2</formula>
    </cfRule>
    <cfRule type="cellIs" priority="356" dxfId="1" operator="greaterThan" stopIfTrue="1">
      <formula>100</formula>
    </cfRule>
    <cfRule type="cellIs" priority="357" dxfId="0" operator="greaterThan" stopIfTrue="1">
      <formula>400</formula>
    </cfRule>
  </conditionalFormatting>
  <conditionalFormatting sqref="AE49">
    <cfRule type="cellIs" priority="351" dxfId="5" operator="greaterThan" stopIfTrue="1">
      <formula>5000</formula>
    </cfRule>
    <cfRule type="cellIs" priority="352" dxfId="1" operator="greaterThan" stopIfTrue="1">
      <formula>1000</formula>
    </cfRule>
    <cfRule type="cellIs" priority="353" dxfId="2" operator="greaterThan" stopIfTrue="1">
      <formula>50</formula>
    </cfRule>
  </conditionalFormatting>
  <conditionalFormatting sqref="AE53">
    <cfRule type="cellIs" priority="348" dxfId="2" operator="lessThan" stopIfTrue="1">
      <formula>2</formula>
    </cfRule>
    <cfRule type="cellIs" priority="349" dxfId="1" operator="greaterThan" stopIfTrue="1">
      <formula>100</formula>
    </cfRule>
    <cfRule type="cellIs" priority="350" dxfId="0" operator="greaterThan" stopIfTrue="1">
      <formula>400</formula>
    </cfRule>
  </conditionalFormatting>
  <conditionalFormatting sqref="AT7">
    <cfRule type="cellIs" priority="347" dxfId="0" operator="greaterThan" stopIfTrue="1">
      <formula>25</formula>
    </cfRule>
  </conditionalFormatting>
  <conditionalFormatting sqref="AT8">
    <cfRule type="cellIs" priority="344" dxfId="0" operator="greaterThan" stopIfTrue="1">
      <formula>5000</formula>
    </cfRule>
    <cfRule type="cellIs" priority="345" dxfId="1" operator="greaterThan" stopIfTrue="1">
      <formula>1000</formula>
    </cfRule>
    <cfRule type="cellIs" priority="346" dxfId="2" operator="greaterThan" stopIfTrue="1">
      <formula>50</formula>
    </cfRule>
  </conditionalFormatting>
  <conditionalFormatting sqref="AT12">
    <cfRule type="cellIs" priority="341" dxfId="2" operator="greaterThan" stopIfTrue="1">
      <formula>2</formula>
    </cfRule>
    <cfRule type="cellIs" priority="342" dxfId="1" operator="greaterThan" stopIfTrue="1">
      <formula>100</formula>
    </cfRule>
    <cfRule type="cellIs" priority="343" dxfId="0" operator="greaterThan" stopIfTrue="1">
      <formula>400</formula>
    </cfRule>
  </conditionalFormatting>
  <conditionalFormatting sqref="BF8">
    <cfRule type="cellIs" priority="338" dxfId="0" operator="greaterThan" stopIfTrue="1">
      <formula>5000</formula>
    </cfRule>
    <cfRule type="cellIs" priority="339" dxfId="1" operator="greaterThan" stopIfTrue="1">
      <formula>1000</formula>
    </cfRule>
    <cfRule type="cellIs" priority="340" dxfId="2" operator="greaterThan" stopIfTrue="1">
      <formula>50</formula>
    </cfRule>
  </conditionalFormatting>
  <conditionalFormatting sqref="BF12">
    <cfRule type="cellIs" priority="335" dxfId="2" operator="greaterThan" stopIfTrue="1">
      <formula>2</formula>
    </cfRule>
    <cfRule type="cellIs" priority="336" dxfId="1" operator="greaterThan" stopIfTrue="1">
      <formula>100</formula>
    </cfRule>
    <cfRule type="cellIs" priority="337" dxfId="0" operator="greaterThan" stopIfTrue="1">
      <formula>400</formula>
    </cfRule>
  </conditionalFormatting>
  <conditionalFormatting sqref="BR8">
    <cfRule type="cellIs" priority="332" dxfId="0" operator="greaterThan" stopIfTrue="1">
      <formula>5000</formula>
    </cfRule>
    <cfRule type="cellIs" priority="333" dxfId="1" operator="greaterThan" stopIfTrue="1">
      <formula>1000</formula>
    </cfRule>
    <cfRule type="cellIs" priority="334" dxfId="2" operator="greaterThan" stopIfTrue="1">
      <formula>50</formula>
    </cfRule>
  </conditionalFormatting>
  <conditionalFormatting sqref="BR12">
    <cfRule type="cellIs" priority="329" dxfId="2" operator="greaterThan" stopIfTrue="1">
      <formula>2</formula>
    </cfRule>
    <cfRule type="cellIs" priority="330" dxfId="1" operator="greaterThan" stopIfTrue="1">
      <formula>100</formula>
    </cfRule>
    <cfRule type="cellIs" priority="331" dxfId="0" operator="greaterThan" stopIfTrue="1">
      <formula>400</formula>
    </cfRule>
  </conditionalFormatting>
  <conditionalFormatting sqref="AT21">
    <cfRule type="cellIs" priority="326" dxfId="0" operator="greaterThan" stopIfTrue="1">
      <formula>5000</formula>
    </cfRule>
    <cfRule type="cellIs" priority="327" dxfId="1" operator="greaterThan" stopIfTrue="1">
      <formula>1000</formula>
    </cfRule>
    <cfRule type="cellIs" priority="328" dxfId="2" operator="greaterThan" stopIfTrue="1">
      <formula>50</formula>
    </cfRule>
  </conditionalFormatting>
  <conditionalFormatting sqref="AT25">
    <cfRule type="cellIs" priority="323" dxfId="2" operator="between" stopIfTrue="1">
      <formula>2</formula>
      <formula>100</formula>
    </cfRule>
    <cfRule type="cellIs" priority="324" dxfId="1" operator="between" stopIfTrue="1">
      <formula>100</formula>
      <formula>400</formula>
    </cfRule>
    <cfRule type="cellIs" priority="325" dxfId="0" operator="between" stopIfTrue="1">
      <formula>400</formula>
      <formula>1000</formula>
    </cfRule>
  </conditionalFormatting>
  <conditionalFormatting sqref="AT20">
    <cfRule type="cellIs" priority="322" dxfId="0" operator="greaterThan" stopIfTrue="1">
      <formula>25</formula>
    </cfRule>
  </conditionalFormatting>
  <conditionalFormatting sqref="BF21">
    <cfRule type="cellIs" priority="319" dxfId="0" operator="greaterThan" stopIfTrue="1">
      <formula>5000</formula>
    </cfRule>
    <cfRule type="cellIs" priority="320" dxfId="1" operator="greaterThan" stopIfTrue="1">
      <formula>1000</formula>
    </cfRule>
    <cfRule type="cellIs" priority="321" dxfId="2" operator="greaterThan" stopIfTrue="1">
      <formula>50</formula>
    </cfRule>
  </conditionalFormatting>
  <conditionalFormatting sqref="BF25">
    <cfRule type="cellIs" priority="316" dxfId="2" operator="between" stopIfTrue="1">
      <formula>2</formula>
      <formula>100</formula>
    </cfRule>
    <cfRule type="cellIs" priority="317" dxfId="1" operator="between" stopIfTrue="1">
      <formula>100</formula>
      <formula>400</formula>
    </cfRule>
    <cfRule type="cellIs" priority="318" dxfId="0" operator="between" stopIfTrue="1">
      <formula>400</formula>
      <formula>1000</formula>
    </cfRule>
  </conditionalFormatting>
  <conditionalFormatting sqref="BR21">
    <cfRule type="cellIs" priority="313" dxfId="0" operator="greaterThan" stopIfTrue="1">
      <formula>5000</formula>
    </cfRule>
    <cfRule type="cellIs" priority="314" dxfId="1" operator="greaterThan" stopIfTrue="1">
      <formula>1000</formula>
    </cfRule>
    <cfRule type="cellIs" priority="315" dxfId="2" operator="greaterThan" stopIfTrue="1">
      <formula>50</formula>
    </cfRule>
  </conditionalFormatting>
  <conditionalFormatting sqref="BR25">
    <cfRule type="cellIs" priority="310" dxfId="2" operator="greaterThan" stopIfTrue="1">
      <formula>2</formula>
    </cfRule>
    <cfRule type="cellIs" priority="311" dxfId="1" operator="greaterThan" stopIfTrue="1">
      <formula>100</formula>
    </cfRule>
    <cfRule type="cellIs" priority="312" dxfId="0" operator="greaterThan" stopIfTrue="1">
      <formula>400</formula>
    </cfRule>
  </conditionalFormatting>
  <conditionalFormatting sqref="AE12">
    <cfRule type="cellIs" priority="307" dxfId="2" operator="greaterThan" stopIfTrue="1">
      <formula>2</formula>
    </cfRule>
    <cfRule type="cellIs" priority="308" dxfId="1" operator="greaterThan" stopIfTrue="1">
      <formula>100</formula>
    </cfRule>
    <cfRule type="cellIs" priority="309" dxfId="0" operator="greaterThan" stopIfTrue="1">
      <formula>400</formula>
    </cfRule>
  </conditionalFormatting>
  <conditionalFormatting sqref="AE25">
    <cfRule type="cellIs" priority="304" dxfId="2" operator="greaterThan" stopIfTrue="1">
      <formula>2</formula>
    </cfRule>
    <cfRule type="cellIs" priority="305" dxfId="1" operator="greaterThan" stopIfTrue="1">
      <formula>100</formula>
    </cfRule>
    <cfRule type="cellIs" priority="306" dxfId="0" operator="greaterThan" stopIfTrue="1">
      <formula>400</formula>
    </cfRule>
  </conditionalFormatting>
  <conditionalFormatting sqref="BN21">
    <cfRule type="cellIs" priority="301" dxfId="0" operator="greaterThan" stopIfTrue="1">
      <formula>5000</formula>
    </cfRule>
    <cfRule type="cellIs" priority="302" dxfId="1" operator="greaterThan" stopIfTrue="1">
      <formula>1000</formula>
    </cfRule>
    <cfRule type="cellIs" priority="303" dxfId="2" operator="greaterThan" stopIfTrue="1">
      <formula>50</formula>
    </cfRule>
  </conditionalFormatting>
  <conditionalFormatting sqref="I8">
    <cfRule type="cellIs" priority="298" dxfId="0" operator="greaterThan" stopIfTrue="1">
      <formula>5000</formula>
    </cfRule>
    <cfRule type="cellIs" priority="299" dxfId="1" operator="greaterThan" stopIfTrue="1">
      <formula>1000</formula>
    </cfRule>
    <cfRule type="cellIs" priority="300" dxfId="2" operator="greaterThan" stopIfTrue="1">
      <formula>50</formula>
    </cfRule>
  </conditionalFormatting>
  <conditionalFormatting sqref="I8">
    <cfRule type="cellIs" priority="297" dxfId="5" operator="greaterThanOrEqual" stopIfTrue="1">
      <formula>5001</formula>
    </cfRule>
  </conditionalFormatting>
  <conditionalFormatting sqref="U8">
    <cfRule type="cellIs" priority="294" dxfId="0" operator="greaterThan" stopIfTrue="1">
      <formula>5000</formula>
    </cfRule>
    <cfRule type="cellIs" priority="295" dxfId="1" operator="greaterThan" stopIfTrue="1">
      <formula>1000</formula>
    </cfRule>
    <cfRule type="cellIs" priority="296" dxfId="2" operator="greaterThan" stopIfTrue="1">
      <formula>50</formula>
    </cfRule>
  </conditionalFormatting>
  <conditionalFormatting sqref="U12">
    <cfRule type="cellIs" priority="291" dxfId="2" operator="greaterThan" stopIfTrue="1">
      <formula>2</formula>
    </cfRule>
    <cfRule type="cellIs" priority="292" dxfId="1" operator="greaterThan" stopIfTrue="1">
      <formula>100</formula>
    </cfRule>
    <cfRule type="cellIs" priority="293" dxfId="0" operator="greaterThan" stopIfTrue="1">
      <formula>400</formula>
    </cfRule>
  </conditionalFormatting>
  <conditionalFormatting sqref="AG8">
    <cfRule type="cellIs" priority="288" dxfId="0" operator="greaterThan" stopIfTrue="1">
      <formula>5000</formula>
    </cfRule>
    <cfRule type="cellIs" priority="289" dxfId="1" operator="greaterThan" stopIfTrue="1">
      <formula>1000</formula>
    </cfRule>
    <cfRule type="cellIs" priority="290" dxfId="2" operator="greaterThan" stopIfTrue="1">
      <formula>50</formula>
    </cfRule>
  </conditionalFormatting>
  <conditionalFormatting sqref="AG12">
    <cfRule type="cellIs" priority="285" dxfId="2" operator="greaterThan" stopIfTrue="1">
      <formula>2</formula>
    </cfRule>
    <cfRule type="cellIs" priority="286" dxfId="1" operator="greaterThan" stopIfTrue="1">
      <formula>100</formula>
    </cfRule>
    <cfRule type="cellIs" priority="287" dxfId="0" operator="greaterThan" stopIfTrue="1">
      <formula>400</formula>
    </cfRule>
  </conditionalFormatting>
  <conditionalFormatting sqref="I21">
    <cfRule type="cellIs" priority="282" dxfId="0" operator="greaterThan" stopIfTrue="1">
      <formula>5000</formula>
    </cfRule>
    <cfRule type="cellIs" priority="283" dxfId="1" operator="greaterThan" stopIfTrue="1">
      <formula>1000</formula>
    </cfRule>
    <cfRule type="cellIs" priority="284" dxfId="2" operator="greaterThan" stopIfTrue="1">
      <formula>50</formula>
    </cfRule>
  </conditionalFormatting>
  <conditionalFormatting sqref="I25">
    <cfRule type="cellIs" priority="279" dxfId="2" operator="greaterThan" stopIfTrue="1">
      <formula>2</formula>
    </cfRule>
    <cfRule type="cellIs" priority="280" dxfId="1" operator="greaterThan" stopIfTrue="1">
      <formula>100</formula>
    </cfRule>
    <cfRule type="cellIs" priority="281" dxfId="0" operator="greaterThan" stopIfTrue="1">
      <formula>400</formula>
    </cfRule>
  </conditionalFormatting>
  <conditionalFormatting sqref="U21">
    <cfRule type="cellIs" priority="276" dxfId="0" operator="greaterThan" stopIfTrue="1">
      <formula>5000</formula>
    </cfRule>
    <cfRule type="cellIs" priority="277" dxfId="1" operator="greaterThan" stopIfTrue="1">
      <formula>1000</formula>
    </cfRule>
    <cfRule type="cellIs" priority="278" dxfId="2" operator="greaterThan" stopIfTrue="1">
      <formula>50</formula>
    </cfRule>
  </conditionalFormatting>
  <conditionalFormatting sqref="U25">
    <cfRule type="cellIs" priority="273" dxfId="2" operator="greaterThan" stopIfTrue="1">
      <formula>2</formula>
    </cfRule>
    <cfRule type="cellIs" priority="274" dxfId="1" operator="greaterThan" stopIfTrue="1">
      <formula>100</formula>
    </cfRule>
    <cfRule type="cellIs" priority="275" dxfId="0" operator="greaterThan" stopIfTrue="1">
      <formula>400</formula>
    </cfRule>
  </conditionalFormatting>
  <conditionalFormatting sqref="AG21">
    <cfRule type="cellIs" priority="270" dxfId="0" operator="greaterThan" stopIfTrue="1">
      <formula>5000</formula>
    </cfRule>
    <cfRule type="cellIs" priority="271" dxfId="1" operator="greaterThan" stopIfTrue="1">
      <formula>1000</formula>
    </cfRule>
    <cfRule type="cellIs" priority="272" dxfId="2" operator="greaterThan" stopIfTrue="1">
      <formula>50</formula>
    </cfRule>
  </conditionalFormatting>
  <conditionalFormatting sqref="AG25">
    <cfRule type="cellIs" priority="267" dxfId="2" operator="greaterThan" stopIfTrue="1">
      <formula>2</formula>
    </cfRule>
    <cfRule type="cellIs" priority="268" dxfId="1" operator="greaterThan" stopIfTrue="1">
      <formula>100</formula>
    </cfRule>
    <cfRule type="cellIs" priority="269" dxfId="0" operator="greaterThan" stopIfTrue="1">
      <formula>400</formula>
    </cfRule>
  </conditionalFormatting>
  <conditionalFormatting sqref="I36">
    <cfRule type="cellIs" priority="264" dxfId="0" operator="greaterThan" stopIfTrue="1">
      <formula>5000</formula>
    </cfRule>
    <cfRule type="cellIs" priority="265" dxfId="1" operator="greaterThan" stopIfTrue="1">
      <formula>1000</formula>
    </cfRule>
    <cfRule type="cellIs" priority="266" dxfId="2" operator="greaterThan" stopIfTrue="1">
      <formula>50</formula>
    </cfRule>
  </conditionalFormatting>
  <conditionalFormatting sqref="I40">
    <cfRule type="cellIs" priority="261" dxfId="2" operator="greaterThan" stopIfTrue="1">
      <formula>2</formula>
    </cfRule>
    <cfRule type="cellIs" priority="262" dxfId="1" operator="greaterThan" stopIfTrue="1">
      <formula>100</formula>
    </cfRule>
    <cfRule type="cellIs" priority="263" dxfId="0" operator="greaterThan" stopIfTrue="1">
      <formula>400</formula>
    </cfRule>
  </conditionalFormatting>
  <conditionalFormatting sqref="U36">
    <cfRule type="cellIs" priority="258" dxfId="0" operator="greaterThan" stopIfTrue="1">
      <formula>5000</formula>
    </cfRule>
    <cfRule type="cellIs" priority="259" dxfId="1" operator="greaterThan" stopIfTrue="1">
      <formula>1000</formula>
    </cfRule>
    <cfRule type="cellIs" priority="260" dxfId="2" operator="greaterThan" stopIfTrue="1">
      <formula>50</formula>
    </cfRule>
  </conditionalFormatting>
  <conditionalFormatting sqref="U40">
    <cfRule type="cellIs" priority="255" dxfId="2" operator="greaterThan" stopIfTrue="1">
      <formula>2</formula>
    </cfRule>
    <cfRule type="cellIs" priority="256" dxfId="1" operator="greaterThan" stopIfTrue="1">
      <formula>100</formula>
    </cfRule>
    <cfRule type="cellIs" priority="257" dxfId="0" operator="greaterThan" stopIfTrue="1">
      <formula>400</formula>
    </cfRule>
  </conditionalFormatting>
  <conditionalFormatting sqref="AG36">
    <cfRule type="cellIs" priority="252" dxfId="0" operator="greaterThan" stopIfTrue="1">
      <formula>5000</formula>
    </cfRule>
    <cfRule type="cellIs" priority="253" dxfId="1" operator="greaterThan" stopIfTrue="1">
      <formula>1000</formula>
    </cfRule>
    <cfRule type="cellIs" priority="254" dxfId="2" operator="greaterThan" stopIfTrue="1">
      <formula>50</formula>
    </cfRule>
  </conditionalFormatting>
  <conditionalFormatting sqref="AG40">
    <cfRule type="cellIs" priority="249" dxfId="2" operator="greaterThan" stopIfTrue="1">
      <formula>2</formula>
    </cfRule>
    <cfRule type="cellIs" priority="250" dxfId="1" operator="greaterThan" stopIfTrue="1">
      <formula>100</formula>
    </cfRule>
    <cfRule type="cellIs" priority="251" dxfId="0" operator="greaterThan" stopIfTrue="1">
      <formula>400</formula>
    </cfRule>
  </conditionalFormatting>
  <conditionalFormatting sqref="I49">
    <cfRule type="cellIs" priority="246" dxfId="0" operator="greaterThan" stopIfTrue="1">
      <formula>5000</formula>
    </cfRule>
    <cfRule type="cellIs" priority="247" dxfId="1" operator="greaterThan" stopIfTrue="1">
      <formula>1000</formula>
    </cfRule>
    <cfRule type="cellIs" priority="248" dxfId="2" operator="greaterThan" stopIfTrue="1">
      <formula>50</formula>
    </cfRule>
  </conditionalFormatting>
  <conditionalFormatting sqref="I53">
    <cfRule type="cellIs" priority="243" dxfId="2" operator="greaterThan" stopIfTrue="1">
      <formula>2</formula>
    </cfRule>
    <cfRule type="cellIs" priority="244" dxfId="1" operator="greaterThan" stopIfTrue="1">
      <formula>100</formula>
    </cfRule>
    <cfRule type="cellIs" priority="245" dxfId="0" operator="greaterThan" stopIfTrue="1">
      <formula>400</formula>
    </cfRule>
  </conditionalFormatting>
  <conditionalFormatting sqref="U48">
    <cfRule type="cellIs" priority="242" dxfId="0" operator="greaterThan" stopIfTrue="1">
      <formula>25</formula>
    </cfRule>
  </conditionalFormatting>
  <conditionalFormatting sqref="U49">
    <cfRule type="cellIs" priority="239" dxfId="0" operator="greaterThan" stopIfTrue="1">
      <formula>5000</formula>
    </cfRule>
    <cfRule type="cellIs" priority="240" dxfId="1" operator="greaterThan" stopIfTrue="1">
      <formula>1000</formula>
    </cfRule>
    <cfRule type="cellIs" priority="241" dxfId="2" operator="greaterThan" stopIfTrue="1">
      <formula>50</formula>
    </cfRule>
  </conditionalFormatting>
  <conditionalFormatting sqref="U53">
    <cfRule type="cellIs" priority="236" dxfId="2" operator="greaterThan" stopIfTrue="1">
      <formula>2</formula>
    </cfRule>
    <cfRule type="cellIs" priority="237" dxfId="1" operator="greaterThan" stopIfTrue="1">
      <formula>100</formula>
    </cfRule>
    <cfRule type="cellIs" priority="238" dxfId="0" operator="greaterThan" stopIfTrue="1">
      <formula>400</formula>
    </cfRule>
  </conditionalFormatting>
  <conditionalFormatting sqref="AG49">
    <cfRule type="cellIs" priority="233" dxfId="0" operator="greaterThan" stopIfTrue="1">
      <formula>5000</formula>
    </cfRule>
    <cfRule type="cellIs" priority="234" dxfId="1" operator="greaterThan" stopIfTrue="1">
      <formula>1000</formula>
    </cfRule>
    <cfRule type="cellIs" priority="235" dxfId="2" operator="greaterThan" stopIfTrue="1">
      <formula>50</formula>
    </cfRule>
  </conditionalFormatting>
  <conditionalFormatting sqref="AG53">
    <cfRule type="cellIs" priority="230" dxfId="2" operator="greaterThan" stopIfTrue="1">
      <formula>2</formula>
    </cfRule>
    <cfRule type="cellIs" priority="231" dxfId="1" operator="greaterThan" stopIfTrue="1">
      <formula>100</formula>
    </cfRule>
    <cfRule type="cellIs" priority="232" dxfId="0" operator="greaterThan" stopIfTrue="1">
      <formula>400</formula>
    </cfRule>
  </conditionalFormatting>
  <conditionalFormatting sqref="AV8">
    <cfRule type="cellIs" priority="227" dxfId="0" operator="greaterThan" stopIfTrue="1">
      <formula>5000</formula>
    </cfRule>
    <cfRule type="cellIs" priority="228" dxfId="1" operator="greaterThan" stopIfTrue="1">
      <formula>1000</formula>
    </cfRule>
    <cfRule type="cellIs" priority="229" dxfId="2" operator="greaterThan" stopIfTrue="1">
      <formula>50</formula>
    </cfRule>
  </conditionalFormatting>
  <conditionalFormatting sqref="AV12">
    <cfRule type="cellIs" priority="224" dxfId="2" operator="greaterThan" stopIfTrue="1">
      <formula>2</formula>
    </cfRule>
    <cfRule type="cellIs" priority="225" dxfId="1" operator="greaterThan" stopIfTrue="1">
      <formula>100</formula>
    </cfRule>
    <cfRule type="cellIs" priority="226" dxfId="0" operator="greaterThan" stopIfTrue="1">
      <formula>400</formula>
    </cfRule>
  </conditionalFormatting>
  <conditionalFormatting sqref="BH7">
    <cfRule type="cellIs" priority="223" dxfId="0" operator="greaterThan" stopIfTrue="1">
      <formula>25</formula>
    </cfRule>
  </conditionalFormatting>
  <conditionalFormatting sqref="BH8">
    <cfRule type="cellIs" priority="220" dxfId="0" operator="greaterThan" stopIfTrue="1">
      <formula>5000</formula>
    </cfRule>
    <cfRule type="cellIs" priority="221" dxfId="1" operator="greaterThan" stopIfTrue="1">
      <formula>1000</formula>
    </cfRule>
    <cfRule type="cellIs" priority="222" dxfId="2" operator="greaterThan" stopIfTrue="1">
      <formula>50</formula>
    </cfRule>
  </conditionalFormatting>
  <conditionalFormatting sqref="BH12">
    <cfRule type="cellIs" priority="217" dxfId="2" operator="greaterThan" stopIfTrue="1">
      <formula>2</formula>
    </cfRule>
    <cfRule type="cellIs" priority="218" dxfId="1" operator="greaterThan" stopIfTrue="1">
      <formula>100</formula>
    </cfRule>
    <cfRule type="cellIs" priority="219" dxfId="0" operator="greaterThan" stopIfTrue="1">
      <formula>400</formula>
    </cfRule>
  </conditionalFormatting>
  <conditionalFormatting sqref="BT8">
    <cfRule type="cellIs" priority="214" dxfId="0" operator="greaterThan" stopIfTrue="1">
      <formula>5000</formula>
    </cfRule>
    <cfRule type="cellIs" priority="215" dxfId="1" operator="greaterThan" stopIfTrue="1">
      <formula>1000</formula>
    </cfRule>
    <cfRule type="cellIs" priority="216" dxfId="2" operator="greaterThan" stopIfTrue="1">
      <formula>50</formula>
    </cfRule>
  </conditionalFormatting>
  <conditionalFormatting sqref="BT12">
    <cfRule type="cellIs" priority="211" dxfId="2" operator="greaterThan" stopIfTrue="1">
      <formula>2</formula>
    </cfRule>
    <cfRule type="cellIs" priority="212" dxfId="1" operator="greaterThan" stopIfTrue="1">
      <formula>100</formula>
    </cfRule>
    <cfRule type="cellIs" priority="213" dxfId="0" operator="greaterThan" stopIfTrue="1">
      <formula>400</formula>
    </cfRule>
  </conditionalFormatting>
  <conditionalFormatting sqref="AV21">
    <cfRule type="cellIs" priority="208" dxfId="0" operator="greaterThan" stopIfTrue="1">
      <formula>5000</formula>
    </cfRule>
    <cfRule type="cellIs" priority="209" dxfId="1" operator="greaterThan" stopIfTrue="1">
      <formula>1000</formula>
    </cfRule>
    <cfRule type="cellIs" priority="210" dxfId="2" operator="greaterThan" stopIfTrue="1">
      <formula>50</formula>
    </cfRule>
  </conditionalFormatting>
  <conditionalFormatting sqref="BH21">
    <cfRule type="cellIs" priority="205" dxfId="0" operator="greaterThan" stopIfTrue="1">
      <formula>5000</formula>
    </cfRule>
    <cfRule type="cellIs" priority="206" dxfId="1" operator="greaterThan" stopIfTrue="1">
      <formula>1000</formula>
    </cfRule>
    <cfRule type="cellIs" priority="207" dxfId="2" operator="greaterThan" stopIfTrue="1">
      <formula>50</formula>
    </cfRule>
  </conditionalFormatting>
  <conditionalFormatting sqref="BH25">
    <cfRule type="cellIs" priority="202" dxfId="2" operator="greaterThan" stopIfTrue="1">
      <formula>2</formula>
    </cfRule>
    <cfRule type="cellIs" priority="203" dxfId="1" operator="greaterThan" stopIfTrue="1">
      <formula>100</formula>
    </cfRule>
    <cfRule type="cellIs" priority="204" dxfId="0" operator="greaterThan" stopIfTrue="1">
      <formula>400</formula>
    </cfRule>
  </conditionalFormatting>
  <conditionalFormatting sqref="BT21">
    <cfRule type="cellIs" priority="199" dxfId="0" operator="greaterThan" stopIfTrue="1">
      <formula>5000</formula>
    </cfRule>
    <cfRule type="cellIs" priority="200" dxfId="1" operator="greaterThan" stopIfTrue="1">
      <formula>1000</formula>
    </cfRule>
    <cfRule type="cellIs" priority="201" dxfId="2" operator="greaterThan" stopIfTrue="1">
      <formula>50</formula>
    </cfRule>
  </conditionalFormatting>
  <conditionalFormatting sqref="BT25">
    <cfRule type="cellIs" priority="196" dxfId="2" operator="greaterThan" stopIfTrue="1">
      <formula>2</formula>
    </cfRule>
    <cfRule type="cellIs" priority="197" dxfId="1" operator="greaterThan" stopIfTrue="1">
      <formula>100</formula>
    </cfRule>
    <cfRule type="cellIs" priority="198" dxfId="0" operator="greaterThan" stopIfTrue="1">
      <formula>400</formula>
    </cfRule>
  </conditionalFormatting>
  <conditionalFormatting sqref="G12">
    <cfRule type="cellIs" priority="193" dxfId="2" operator="between" stopIfTrue="1">
      <formula>2</formula>
      <formula>100</formula>
    </cfRule>
    <cfRule type="cellIs" priority="194" dxfId="1" operator="between" stopIfTrue="1">
      <formula>100</formula>
      <formula>400</formula>
    </cfRule>
    <cfRule type="cellIs" priority="195" dxfId="0" operator="between" stopIfTrue="1">
      <formula>400</formula>
      <formula>1000</formula>
    </cfRule>
  </conditionalFormatting>
  <conditionalFormatting sqref="I12">
    <cfRule type="cellIs" priority="190" dxfId="2" operator="between" stopIfTrue="1">
      <formula>2</formula>
      <formula>100</formula>
    </cfRule>
    <cfRule type="cellIs" priority="191" dxfId="1" operator="between" stopIfTrue="1">
      <formula>100</formula>
      <formula>400</formula>
    </cfRule>
    <cfRule type="cellIs" priority="192" dxfId="0" operator="between" stopIfTrue="1">
      <formula>400</formula>
      <formula>1000</formula>
    </cfRule>
  </conditionalFormatting>
  <conditionalFormatting sqref="AV25">
    <cfRule type="cellIs" priority="187" dxfId="2" operator="between" stopIfTrue="1">
      <formula>2</formula>
      <formula>100</formula>
    </cfRule>
    <cfRule type="cellIs" priority="188" dxfId="1" operator="between" stopIfTrue="1">
      <formula>100</formula>
      <formula>400</formula>
    </cfRule>
    <cfRule type="cellIs" priority="189" dxfId="0" operator="between" stopIfTrue="1">
      <formula>400</formula>
      <formula>1000</formula>
    </cfRule>
  </conditionalFormatting>
  <conditionalFormatting sqref="K8">
    <cfRule type="cellIs" priority="184" dxfId="0" operator="greaterThan" stopIfTrue="1">
      <formula>5000</formula>
    </cfRule>
    <cfRule type="cellIs" priority="185" dxfId="1" operator="greaterThan" stopIfTrue="1">
      <formula>1000</formula>
    </cfRule>
    <cfRule type="cellIs" priority="186" dxfId="2" operator="greaterThan" stopIfTrue="1">
      <formula>50</formula>
    </cfRule>
  </conditionalFormatting>
  <conditionalFormatting sqref="K8">
    <cfRule type="cellIs" priority="183" dxfId="5" operator="greaterThanOrEqual" stopIfTrue="1">
      <formula>5001</formula>
    </cfRule>
  </conditionalFormatting>
  <conditionalFormatting sqref="K12">
    <cfRule type="cellIs" priority="180" dxfId="2" operator="between" stopIfTrue="1">
      <formula>2</formula>
      <formula>100</formula>
    </cfRule>
    <cfRule type="cellIs" priority="181" dxfId="1" operator="between" stopIfTrue="1">
      <formula>100</formula>
      <formula>400</formula>
    </cfRule>
    <cfRule type="cellIs" priority="182" dxfId="0" operator="between" stopIfTrue="1">
      <formula>400</formula>
      <formula>1000</formula>
    </cfRule>
  </conditionalFormatting>
  <conditionalFormatting sqref="W8">
    <cfRule type="cellIs" priority="177" dxfId="0" operator="greaterThan" stopIfTrue="1">
      <formula>5000</formula>
    </cfRule>
    <cfRule type="cellIs" priority="178" dxfId="1" operator="greaterThan" stopIfTrue="1">
      <formula>1000</formula>
    </cfRule>
    <cfRule type="cellIs" priority="179" dxfId="2" operator="greaterThan" stopIfTrue="1">
      <formula>50</formula>
    </cfRule>
  </conditionalFormatting>
  <conditionalFormatting sqref="W8">
    <cfRule type="cellIs" priority="176" dxfId="5" operator="greaterThanOrEqual" stopIfTrue="1">
      <formula>5001</formula>
    </cfRule>
  </conditionalFormatting>
  <conditionalFormatting sqref="W12">
    <cfRule type="cellIs" priority="173" dxfId="2" operator="between" stopIfTrue="1">
      <formula>2</formula>
      <formula>100</formula>
    </cfRule>
    <cfRule type="cellIs" priority="174" dxfId="1" operator="between" stopIfTrue="1">
      <formula>100</formula>
      <formula>400</formula>
    </cfRule>
    <cfRule type="cellIs" priority="175" dxfId="0" operator="between" stopIfTrue="1">
      <formula>400</formula>
      <formula>1000</formula>
    </cfRule>
  </conditionalFormatting>
  <conditionalFormatting sqref="AI8">
    <cfRule type="cellIs" priority="170" dxfId="0" operator="greaterThan" stopIfTrue="1">
      <formula>5000</formula>
    </cfRule>
    <cfRule type="cellIs" priority="171" dxfId="1" operator="greaterThan" stopIfTrue="1">
      <formula>1000</formula>
    </cfRule>
    <cfRule type="cellIs" priority="172" dxfId="2" operator="greaterThan" stopIfTrue="1">
      <formula>50</formula>
    </cfRule>
  </conditionalFormatting>
  <conditionalFormatting sqref="AI8">
    <cfRule type="cellIs" priority="169" dxfId="5" operator="greaterThanOrEqual" stopIfTrue="1">
      <formula>5001</formula>
    </cfRule>
  </conditionalFormatting>
  <conditionalFormatting sqref="AI12">
    <cfRule type="cellIs" priority="166" dxfId="2" operator="between" stopIfTrue="1">
      <formula>2</formula>
      <formula>100</formula>
    </cfRule>
    <cfRule type="cellIs" priority="167" dxfId="1" operator="between" stopIfTrue="1">
      <formula>100</formula>
      <formula>400</formula>
    </cfRule>
    <cfRule type="cellIs" priority="168" dxfId="0" operator="between" stopIfTrue="1">
      <formula>400</formula>
      <formula>1000</formula>
    </cfRule>
  </conditionalFormatting>
  <conditionalFormatting sqref="W21">
    <cfRule type="cellIs" priority="163" dxfId="0" operator="greaterThan" stopIfTrue="1">
      <formula>5000</formula>
    </cfRule>
    <cfRule type="cellIs" priority="164" dxfId="1" operator="greaterThan" stopIfTrue="1">
      <formula>1000</formula>
    </cfRule>
    <cfRule type="cellIs" priority="165" dxfId="2" operator="greaterThan" stopIfTrue="1">
      <formula>50</formula>
    </cfRule>
  </conditionalFormatting>
  <conditionalFormatting sqref="W21">
    <cfRule type="cellIs" priority="162" dxfId="5" operator="greaterThanOrEqual" stopIfTrue="1">
      <formula>5001</formula>
    </cfRule>
  </conditionalFormatting>
  <conditionalFormatting sqref="W25">
    <cfRule type="cellIs" priority="159" dxfId="2" operator="between" stopIfTrue="1">
      <formula>2</formula>
      <formula>100</formula>
    </cfRule>
    <cfRule type="cellIs" priority="160" dxfId="1" operator="between" stopIfTrue="1">
      <formula>100</formula>
      <formula>400</formula>
    </cfRule>
    <cfRule type="cellIs" priority="161" dxfId="0" operator="between" stopIfTrue="1">
      <formula>400</formula>
      <formula>1000</formula>
    </cfRule>
  </conditionalFormatting>
  <conditionalFormatting sqref="AI21">
    <cfRule type="cellIs" priority="156" dxfId="0" operator="greaterThan" stopIfTrue="1">
      <formula>5000</formula>
    </cfRule>
    <cfRule type="cellIs" priority="157" dxfId="1" operator="greaterThan" stopIfTrue="1">
      <formula>1000</formula>
    </cfRule>
    <cfRule type="cellIs" priority="158" dxfId="2" operator="greaterThan" stopIfTrue="1">
      <formula>50</formula>
    </cfRule>
  </conditionalFormatting>
  <conditionalFormatting sqref="AI21">
    <cfRule type="cellIs" priority="155" dxfId="5" operator="greaterThanOrEqual" stopIfTrue="1">
      <formula>5001</formula>
    </cfRule>
  </conditionalFormatting>
  <conditionalFormatting sqref="AI25">
    <cfRule type="cellIs" priority="152" dxfId="2" operator="between" stopIfTrue="1">
      <formula>2</formula>
      <formula>100</formula>
    </cfRule>
    <cfRule type="cellIs" priority="153" dxfId="1" operator="between" stopIfTrue="1">
      <formula>100</formula>
      <formula>400</formula>
    </cfRule>
    <cfRule type="cellIs" priority="154" dxfId="0" operator="between" stopIfTrue="1">
      <formula>400</formula>
      <formula>1000</formula>
    </cfRule>
  </conditionalFormatting>
  <conditionalFormatting sqref="AX8">
    <cfRule type="cellIs" priority="149" dxfId="0" operator="greaterThan" stopIfTrue="1">
      <formula>5000</formula>
    </cfRule>
    <cfRule type="cellIs" priority="150" dxfId="1" operator="greaterThan" stopIfTrue="1">
      <formula>1000</formula>
    </cfRule>
    <cfRule type="cellIs" priority="151" dxfId="2" operator="greaterThan" stopIfTrue="1">
      <formula>50</formula>
    </cfRule>
  </conditionalFormatting>
  <conditionalFormatting sqref="AX8">
    <cfRule type="cellIs" priority="148" dxfId="5" operator="greaterThanOrEqual" stopIfTrue="1">
      <formula>5001</formula>
    </cfRule>
  </conditionalFormatting>
  <conditionalFormatting sqref="AX12">
    <cfRule type="cellIs" priority="145" dxfId="2" operator="between" stopIfTrue="1">
      <formula>2</formula>
      <formula>100</formula>
    </cfRule>
    <cfRule type="cellIs" priority="146" dxfId="1" operator="between" stopIfTrue="1">
      <formula>100</formula>
      <formula>400</formula>
    </cfRule>
    <cfRule type="cellIs" priority="147" dxfId="0" operator="between" stopIfTrue="1">
      <formula>400</formula>
      <formula>1000</formula>
    </cfRule>
  </conditionalFormatting>
  <conditionalFormatting sqref="AX21">
    <cfRule type="cellIs" priority="142" dxfId="0" operator="greaterThan" stopIfTrue="1">
      <formula>5000</formula>
    </cfRule>
    <cfRule type="cellIs" priority="143" dxfId="1" operator="greaterThan" stopIfTrue="1">
      <formula>1000</formula>
    </cfRule>
    <cfRule type="cellIs" priority="144" dxfId="2" operator="greaterThan" stopIfTrue="1">
      <formula>50</formula>
    </cfRule>
  </conditionalFormatting>
  <conditionalFormatting sqref="AX21">
    <cfRule type="cellIs" priority="141" dxfId="5" operator="greaterThanOrEqual" stopIfTrue="1">
      <formula>5001</formula>
    </cfRule>
  </conditionalFormatting>
  <conditionalFormatting sqref="AX25">
    <cfRule type="cellIs" priority="138" dxfId="2" operator="between" stopIfTrue="1">
      <formula>2</formula>
      <formula>100</formula>
    </cfRule>
    <cfRule type="cellIs" priority="139" dxfId="1" operator="between" stopIfTrue="1">
      <formula>100</formula>
      <formula>400</formula>
    </cfRule>
    <cfRule type="cellIs" priority="140" dxfId="0" operator="between" stopIfTrue="1">
      <formula>400</formula>
      <formula>1000</formula>
    </cfRule>
  </conditionalFormatting>
  <conditionalFormatting sqref="BJ8">
    <cfRule type="cellIs" priority="135" dxfId="0" operator="greaterThan" stopIfTrue="1">
      <formula>5000</formula>
    </cfRule>
    <cfRule type="cellIs" priority="136" dxfId="1" operator="greaterThan" stopIfTrue="1">
      <formula>1000</formula>
    </cfRule>
    <cfRule type="cellIs" priority="137" dxfId="2" operator="greaterThan" stopIfTrue="1">
      <formula>50</formula>
    </cfRule>
  </conditionalFormatting>
  <conditionalFormatting sqref="BJ8">
    <cfRule type="cellIs" priority="134" dxfId="5" operator="greaterThanOrEqual" stopIfTrue="1">
      <formula>5001</formula>
    </cfRule>
  </conditionalFormatting>
  <conditionalFormatting sqref="BJ12">
    <cfRule type="cellIs" priority="131" dxfId="2" operator="between" stopIfTrue="1">
      <formula>2</formula>
      <formula>100</formula>
    </cfRule>
    <cfRule type="cellIs" priority="132" dxfId="1" operator="between" stopIfTrue="1">
      <formula>100</formula>
      <formula>400</formula>
    </cfRule>
    <cfRule type="cellIs" priority="133" dxfId="0" operator="between" stopIfTrue="1">
      <formula>400</formula>
      <formula>1000</formula>
    </cfRule>
  </conditionalFormatting>
  <conditionalFormatting sqref="BJ21">
    <cfRule type="cellIs" priority="128" dxfId="0" operator="greaterThan" stopIfTrue="1">
      <formula>5000</formula>
    </cfRule>
    <cfRule type="cellIs" priority="129" dxfId="1" operator="greaterThan" stopIfTrue="1">
      <formula>1000</formula>
    </cfRule>
    <cfRule type="cellIs" priority="130" dxfId="2" operator="greaterThan" stopIfTrue="1">
      <formula>50</formula>
    </cfRule>
  </conditionalFormatting>
  <conditionalFormatting sqref="BJ21">
    <cfRule type="cellIs" priority="127" dxfId="5" operator="greaterThanOrEqual" stopIfTrue="1">
      <formula>5001</formula>
    </cfRule>
  </conditionalFormatting>
  <conditionalFormatting sqref="BJ25">
    <cfRule type="cellIs" priority="124" dxfId="2" operator="between" stopIfTrue="1">
      <formula>2</formula>
      <formula>100</formula>
    </cfRule>
    <cfRule type="cellIs" priority="125" dxfId="1" operator="between" stopIfTrue="1">
      <formula>100</formula>
      <formula>400</formula>
    </cfRule>
    <cfRule type="cellIs" priority="126" dxfId="0" operator="between" stopIfTrue="1">
      <formula>400</formula>
      <formula>1000</formula>
    </cfRule>
  </conditionalFormatting>
  <conditionalFormatting sqref="BV8">
    <cfRule type="cellIs" priority="121" dxfId="0" operator="greaterThan" stopIfTrue="1">
      <formula>5000</formula>
    </cfRule>
    <cfRule type="cellIs" priority="122" dxfId="1" operator="greaterThan" stopIfTrue="1">
      <formula>1000</formula>
    </cfRule>
    <cfRule type="cellIs" priority="123" dxfId="2" operator="greaterThan" stopIfTrue="1">
      <formula>50</formula>
    </cfRule>
  </conditionalFormatting>
  <conditionalFormatting sqref="BV8">
    <cfRule type="cellIs" priority="120" dxfId="5" operator="greaterThanOrEqual" stopIfTrue="1">
      <formula>5001</formula>
    </cfRule>
  </conditionalFormatting>
  <conditionalFormatting sqref="BV12">
    <cfRule type="cellIs" priority="117" dxfId="2" operator="between" stopIfTrue="1">
      <formula>2</formula>
      <formula>100</formula>
    </cfRule>
    <cfRule type="cellIs" priority="118" dxfId="1" operator="between" stopIfTrue="1">
      <formula>100</formula>
      <formula>400</formula>
    </cfRule>
    <cfRule type="cellIs" priority="119" dxfId="0" operator="between" stopIfTrue="1">
      <formula>400</formula>
      <formula>1000</formula>
    </cfRule>
  </conditionalFormatting>
  <conditionalFormatting sqref="BV21">
    <cfRule type="cellIs" priority="114" dxfId="0" operator="greaterThan" stopIfTrue="1">
      <formula>5000</formula>
    </cfRule>
    <cfRule type="cellIs" priority="115" dxfId="1" operator="greaterThan" stopIfTrue="1">
      <formula>1000</formula>
    </cfRule>
    <cfRule type="cellIs" priority="116" dxfId="2" operator="greaterThan" stopIfTrue="1">
      <formula>50</formula>
    </cfRule>
  </conditionalFormatting>
  <conditionalFormatting sqref="BV21">
    <cfRule type="cellIs" priority="113" dxfId="5" operator="greaterThanOrEqual" stopIfTrue="1">
      <formula>5001</formula>
    </cfRule>
  </conditionalFormatting>
  <conditionalFormatting sqref="BV25">
    <cfRule type="cellIs" priority="110" dxfId="2" operator="between" stopIfTrue="1">
      <formula>2</formula>
      <formula>100</formula>
    </cfRule>
    <cfRule type="cellIs" priority="111" dxfId="1" operator="between" stopIfTrue="1">
      <formula>100</formula>
      <formula>400</formula>
    </cfRule>
    <cfRule type="cellIs" priority="112" dxfId="0" operator="between" stopIfTrue="1">
      <formula>400</formula>
      <formula>1000</formula>
    </cfRule>
  </conditionalFormatting>
  <conditionalFormatting sqref="K21">
    <cfRule type="cellIs" priority="107" dxfId="0" operator="greaterThan" stopIfTrue="1">
      <formula>5000</formula>
    </cfRule>
    <cfRule type="cellIs" priority="108" dxfId="1" operator="greaterThan" stopIfTrue="1">
      <formula>1000</formula>
    </cfRule>
    <cfRule type="cellIs" priority="109" dxfId="2" operator="greaterThan" stopIfTrue="1">
      <formula>50</formula>
    </cfRule>
  </conditionalFormatting>
  <conditionalFormatting sqref="K21">
    <cfRule type="cellIs" priority="106" dxfId="5" operator="greaterThanOrEqual" stopIfTrue="1">
      <formula>5001</formula>
    </cfRule>
  </conditionalFormatting>
  <conditionalFormatting sqref="K25">
    <cfRule type="cellIs" priority="103" dxfId="2" operator="between" stopIfTrue="1">
      <formula>2</formula>
      <formula>100</formula>
    </cfRule>
    <cfRule type="cellIs" priority="104" dxfId="1" operator="between" stopIfTrue="1">
      <formula>100</formula>
      <formula>400</formula>
    </cfRule>
    <cfRule type="cellIs" priority="105" dxfId="0" operator="between" stopIfTrue="1">
      <formula>400</formula>
      <formula>1000</formula>
    </cfRule>
  </conditionalFormatting>
  <conditionalFormatting sqref="K36">
    <cfRule type="cellIs" priority="100" dxfId="0" operator="greaterThan" stopIfTrue="1">
      <formula>5000</formula>
    </cfRule>
    <cfRule type="cellIs" priority="101" dxfId="1" operator="greaterThan" stopIfTrue="1">
      <formula>1000</formula>
    </cfRule>
    <cfRule type="cellIs" priority="102" dxfId="2" operator="greaterThan" stopIfTrue="1">
      <formula>50</formula>
    </cfRule>
  </conditionalFormatting>
  <conditionalFormatting sqref="K36">
    <cfRule type="cellIs" priority="99" dxfId="5" operator="greaterThanOrEqual" stopIfTrue="1">
      <formula>5001</formula>
    </cfRule>
  </conditionalFormatting>
  <conditionalFormatting sqref="K40">
    <cfRule type="cellIs" priority="96" dxfId="2" operator="between" stopIfTrue="1">
      <formula>2</formula>
      <formula>100</formula>
    </cfRule>
    <cfRule type="cellIs" priority="97" dxfId="1" operator="between" stopIfTrue="1">
      <formula>100</formula>
      <formula>400</formula>
    </cfRule>
    <cfRule type="cellIs" priority="98" dxfId="0" operator="between" stopIfTrue="1">
      <formula>400</formula>
      <formula>1000</formula>
    </cfRule>
  </conditionalFormatting>
  <conditionalFormatting sqref="K49">
    <cfRule type="cellIs" priority="93" dxfId="0" operator="greaterThan" stopIfTrue="1">
      <formula>5000</formula>
    </cfRule>
    <cfRule type="cellIs" priority="94" dxfId="1" operator="greaterThan" stopIfTrue="1">
      <formula>1000</formula>
    </cfRule>
    <cfRule type="cellIs" priority="95" dxfId="2" operator="greaterThan" stopIfTrue="1">
      <formula>50</formula>
    </cfRule>
  </conditionalFormatting>
  <conditionalFormatting sqref="K49">
    <cfRule type="cellIs" priority="92" dxfId="5" operator="greaterThanOrEqual" stopIfTrue="1">
      <formula>5001</formula>
    </cfRule>
  </conditionalFormatting>
  <conditionalFormatting sqref="K53">
    <cfRule type="cellIs" priority="89" dxfId="2" operator="between" stopIfTrue="1">
      <formula>2</formula>
      <formula>100</formula>
    </cfRule>
    <cfRule type="cellIs" priority="90" dxfId="1" operator="between" stopIfTrue="1">
      <formula>100</formula>
      <formula>400</formula>
    </cfRule>
    <cfRule type="cellIs" priority="91" dxfId="0" operator="between" stopIfTrue="1">
      <formula>400</formula>
      <formula>1000</formula>
    </cfRule>
  </conditionalFormatting>
  <conditionalFormatting sqref="W36">
    <cfRule type="cellIs" priority="86" dxfId="0" operator="greaterThan" stopIfTrue="1">
      <formula>5000</formula>
    </cfRule>
    <cfRule type="cellIs" priority="87" dxfId="1" operator="greaterThan" stopIfTrue="1">
      <formula>1000</formula>
    </cfRule>
    <cfRule type="cellIs" priority="88" dxfId="2" operator="greaterThan" stopIfTrue="1">
      <formula>50</formula>
    </cfRule>
  </conditionalFormatting>
  <conditionalFormatting sqref="W36">
    <cfRule type="cellIs" priority="85" dxfId="5" operator="greaterThanOrEqual" stopIfTrue="1">
      <formula>5001</formula>
    </cfRule>
  </conditionalFormatting>
  <conditionalFormatting sqref="W40">
    <cfRule type="cellIs" priority="82" dxfId="2" operator="between" stopIfTrue="1">
      <formula>2</formula>
      <formula>100</formula>
    </cfRule>
    <cfRule type="cellIs" priority="83" dxfId="1" operator="between" stopIfTrue="1">
      <formula>100</formula>
      <formula>400</formula>
    </cfRule>
    <cfRule type="cellIs" priority="84" dxfId="0" operator="between" stopIfTrue="1">
      <formula>400</formula>
      <formula>1000</formula>
    </cfRule>
  </conditionalFormatting>
  <conditionalFormatting sqref="W49">
    <cfRule type="cellIs" priority="79" dxfId="0" operator="greaterThan" stopIfTrue="1">
      <formula>5000</formula>
    </cfRule>
    <cfRule type="cellIs" priority="80" dxfId="1" operator="greaterThan" stopIfTrue="1">
      <formula>1000</formula>
    </cfRule>
    <cfRule type="cellIs" priority="81" dxfId="2" operator="greaterThan" stopIfTrue="1">
      <formula>50</formula>
    </cfRule>
  </conditionalFormatting>
  <conditionalFormatting sqref="W49">
    <cfRule type="cellIs" priority="78" dxfId="5" operator="greaterThanOrEqual" stopIfTrue="1">
      <formula>5001</formula>
    </cfRule>
  </conditionalFormatting>
  <conditionalFormatting sqref="W53">
    <cfRule type="cellIs" priority="75" dxfId="2" operator="between" stopIfTrue="1">
      <formula>2</formula>
      <formula>100</formula>
    </cfRule>
    <cfRule type="cellIs" priority="76" dxfId="1" operator="between" stopIfTrue="1">
      <formula>100</formula>
      <formula>400</formula>
    </cfRule>
    <cfRule type="cellIs" priority="77" dxfId="0" operator="between" stopIfTrue="1">
      <formula>400</formula>
      <formula>1000</formula>
    </cfRule>
  </conditionalFormatting>
  <conditionalFormatting sqref="W19">
    <cfRule type="cellIs" priority="73" dxfId="0" operator="greaterThan" stopIfTrue="1">
      <formula>3</formula>
    </cfRule>
    <cfRule type="cellIs" priority="74" dxfId="1" operator="greaterThan" stopIfTrue="1">
      <formula>2</formula>
    </cfRule>
  </conditionalFormatting>
  <conditionalFormatting sqref="AI36">
    <cfRule type="cellIs" priority="70" dxfId="0" operator="greaterThan" stopIfTrue="1">
      <formula>5000</formula>
    </cfRule>
    <cfRule type="cellIs" priority="71" dxfId="1" operator="greaterThan" stopIfTrue="1">
      <formula>1000</formula>
    </cfRule>
    <cfRule type="cellIs" priority="72" dxfId="2" operator="greaterThan" stopIfTrue="1">
      <formula>50</formula>
    </cfRule>
  </conditionalFormatting>
  <conditionalFormatting sqref="AI36">
    <cfRule type="cellIs" priority="69" dxfId="5" operator="greaterThanOrEqual" stopIfTrue="1">
      <formula>5001</formula>
    </cfRule>
  </conditionalFormatting>
  <conditionalFormatting sqref="AI40">
    <cfRule type="cellIs" priority="66" dxfId="2" operator="between" stopIfTrue="1">
      <formula>2</formula>
      <formula>100</formula>
    </cfRule>
    <cfRule type="cellIs" priority="67" dxfId="1" operator="between" stopIfTrue="1">
      <formula>100</formula>
      <formula>400</formula>
    </cfRule>
    <cfRule type="cellIs" priority="68" dxfId="0" operator="between" stopIfTrue="1">
      <formula>400</formula>
      <formula>1000</formula>
    </cfRule>
  </conditionalFormatting>
  <conditionalFormatting sqref="AI49">
    <cfRule type="cellIs" priority="63" dxfId="0" operator="greaterThan" stopIfTrue="1">
      <formula>5000</formula>
    </cfRule>
    <cfRule type="cellIs" priority="64" dxfId="1" operator="greaterThan" stopIfTrue="1">
      <formula>1000</formula>
    </cfRule>
    <cfRule type="cellIs" priority="65" dxfId="2" operator="greaterThan" stopIfTrue="1">
      <formula>50</formula>
    </cfRule>
  </conditionalFormatting>
  <conditionalFormatting sqref="AI49">
    <cfRule type="cellIs" priority="62" dxfId="5" operator="greaterThanOrEqual" stopIfTrue="1">
      <formula>5001</formula>
    </cfRule>
  </conditionalFormatting>
  <conditionalFormatting sqref="AI53">
    <cfRule type="cellIs" priority="59" dxfId="2" operator="between" stopIfTrue="1">
      <formula>2</formula>
      <formula>100</formula>
    </cfRule>
    <cfRule type="cellIs" priority="60" dxfId="1" operator="between" stopIfTrue="1">
      <formula>100</formula>
      <formula>400</formula>
    </cfRule>
    <cfRule type="cellIs" priority="61" dxfId="0" operator="between" stopIfTrue="1">
      <formula>400</formula>
      <formula>1000</formula>
    </cfRule>
  </conditionalFormatting>
  <conditionalFormatting sqref="W48">
    <cfRule type="cellIs" priority="58" dxfId="0" operator="greaterThan" stopIfTrue="1">
      <formula>25</formula>
    </cfRule>
  </conditionalFormatting>
  <conditionalFormatting sqref="AX7">
    <cfRule type="cellIs" priority="57" dxfId="0" operator="greaterThan" stopIfTrue="1">
      <formula>25</formula>
    </cfRule>
  </conditionalFormatting>
  <conditionalFormatting sqref="BV7">
    <cfRule type="cellIs" priority="56" dxfId="0" operator="greaterThan" stopIfTrue="1">
      <formula>25</formula>
    </cfRule>
  </conditionalFormatting>
  <conditionalFormatting sqref="BJ20">
    <cfRule type="cellIs" priority="55" dxfId="0" operator="greaterThan" stopIfTrue="1">
      <formula>25</formula>
    </cfRule>
  </conditionalFormatting>
  <conditionalFormatting sqref="BV20">
    <cfRule type="cellIs" priority="54" dxfId="0" operator="greaterThan" stopIfTrue="1">
      <formula>25</formula>
    </cfRule>
  </conditionalFormatting>
  <conditionalFormatting sqref="E9:K9">
    <cfRule type="cellIs" priority="47" dxfId="0" operator="between" stopIfTrue="1">
      <formula>1.9</formula>
      <formula>2</formula>
    </cfRule>
    <cfRule type="cellIs" priority="48" dxfId="1" operator="between" stopIfTrue="1">
      <formula>2</formula>
      <formula>4.9</formula>
    </cfRule>
    <cfRule type="cellIs" priority="49" dxfId="2" operator="between" stopIfTrue="1">
      <formula>5</formula>
      <formula>7.4</formula>
    </cfRule>
    <cfRule type="cellIs" priority="50" dxfId="1790" operator="between" stopIfTrue="1">
      <formula>7.5</formula>
      <formula>10</formula>
    </cfRule>
  </conditionalFormatting>
  <conditionalFormatting sqref="E13:AM13">
    <cfRule type="cellIs" priority="46" dxfId="5" operator="greaterThan" stopIfTrue="1">
      <formula>10</formula>
    </cfRule>
  </conditionalFormatting>
  <conditionalFormatting sqref="G26">
    <cfRule type="cellIs" priority="45" dxfId="5" operator="greaterThan" stopIfTrue="1">
      <formula>10</formula>
    </cfRule>
  </conditionalFormatting>
  <conditionalFormatting sqref="I26:O26">
    <cfRule type="cellIs" priority="44" dxfId="5" operator="greaterThan" stopIfTrue="1">
      <formula>10</formula>
    </cfRule>
  </conditionalFormatting>
  <conditionalFormatting sqref="Q26:AA26">
    <cfRule type="cellIs" priority="43" dxfId="5" operator="greaterThan" stopIfTrue="1">
      <formula>10</formula>
    </cfRule>
  </conditionalFormatting>
  <conditionalFormatting sqref="AC26:AM26">
    <cfRule type="cellIs" priority="42" dxfId="5" operator="greaterThan" stopIfTrue="1">
      <formula>10</formula>
    </cfRule>
  </conditionalFormatting>
  <conditionalFormatting sqref="AC41:AM41">
    <cfRule type="cellIs" priority="41" dxfId="5" operator="greaterThan" stopIfTrue="1">
      <formula>10</formula>
    </cfRule>
  </conditionalFormatting>
  <conditionalFormatting sqref="AC54:AM54">
    <cfRule type="cellIs" priority="40" dxfId="5" operator="greaterThan" stopIfTrue="1">
      <formula>10</formula>
    </cfRule>
  </conditionalFormatting>
  <conditionalFormatting sqref="Q41:AA41">
    <cfRule type="cellIs" priority="39" dxfId="5" operator="greaterThan" stopIfTrue="1">
      <formula>10</formula>
    </cfRule>
  </conditionalFormatting>
  <conditionalFormatting sqref="Q54 T54:AA54">
    <cfRule type="cellIs" priority="38" dxfId="5" operator="greaterThan" stopIfTrue="1">
      <formula>10</formula>
    </cfRule>
  </conditionalFormatting>
  <conditionalFormatting sqref="E41:O41">
    <cfRule type="cellIs" priority="37" dxfId="5" operator="greaterThan" stopIfTrue="1">
      <formula>10</formula>
    </cfRule>
  </conditionalFormatting>
  <conditionalFormatting sqref="E54:O54">
    <cfRule type="cellIs" priority="36" dxfId="5" operator="greaterThan" stopIfTrue="1">
      <formula>10</formula>
    </cfRule>
  </conditionalFormatting>
  <conditionalFormatting sqref="AR13:BB13">
    <cfRule type="cellIs" priority="35" dxfId="5" operator="greaterThan" stopIfTrue="1">
      <formula>10</formula>
    </cfRule>
  </conditionalFormatting>
  <conditionalFormatting sqref="BD13:BN13">
    <cfRule type="cellIs" priority="34" dxfId="5" operator="greaterThan" stopIfTrue="1">
      <formula>10</formula>
    </cfRule>
  </conditionalFormatting>
  <conditionalFormatting sqref="BP13 BS13:BZ13">
    <cfRule type="cellIs" priority="33" dxfId="5" operator="greaterThan" stopIfTrue="1">
      <formula>10</formula>
    </cfRule>
  </conditionalFormatting>
  <conditionalFormatting sqref="S40">
    <cfRule type="cellIs" priority="30" dxfId="2" operator="between" stopIfTrue="1">
      <formula>2.1</formula>
      <formula>100</formula>
    </cfRule>
    <cfRule type="cellIs" priority="31" dxfId="1" operator="between" stopIfTrue="1">
      <formula>100</formula>
      <formula>400</formula>
    </cfRule>
    <cfRule type="cellIs" priority="32" dxfId="0" operator="between" stopIfTrue="1">
      <formula>400</formula>
      <formula>1000</formula>
    </cfRule>
  </conditionalFormatting>
  <conditionalFormatting sqref="G40">
    <cfRule type="cellIs" priority="26" dxfId="120" operator="between" stopIfTrue="1">
      <formula>1001</formula>
      <formula>10000</formula>
    </cfRule>
    <cfRule type="cellIs" priority="27" dxfId="0" operator="between" stopIfTrue="1">
      <formula>401</formula>
      <formula>1000</formula>
    </cfRule>
    <cfRule type="cellIs" priority="28" dxfId="1" operator="between" stopIfTrue="1">
      <formula>101</formula>
      <formula>400</formula>
    </cfRule>
    <cfRule type="cellIs" priority="29" dxfId="1791" operator="between" stopIfTrue="1">
      <formula>1.9</formula>
      <formula>100</formula>
    </cfRule>
  </conditionalFormatting>
  <conditionalFormatting sqref="G7">
    <cfRule type="cellIs" priority="25" dxfId="0" operator="greaterThan" stopIfTrue="1">
      <formula>25</formula>
    </cfRule>
  </conditionalFormatting>
  <conditionalFormatting sqref="G19">
    <cfRule type="cellIs" priority="23" dxfId="0" operator="greaterThan" stopIfTrue="1">
      <formula>3</formula>
    </cfRule>
    <cfRule type="cellIs" priority="24" dxfId="1" operator="greaterThan" stopIfTrue="1">
      <formula>2</formula>
    </cfRule>
  </conditionalFormatting>
  <conditionalFormatting sqref="G20">
    <cfRule type="cellIs" priority="22" dxfId="0" operator="greaterThan" stopIfTrue="1">
      <formula>25</formula>
    </cfRule>
  </conditionalFormatting>
  <conditionalFormatting sqref="S20">
    <cfRule type="cellIs" priority="21" dxfId="0" operator="greaterThan" stopIfTrue="1">
      <formula>25</formula>
    </cfRule>
  </conditionalFormatting>
  <conditionalFormatting sqref="S34">
    <cfRule type="cellIs" priority="19" dxfId="0" operator="greaterThan" stopIfTrue="1">
      <formula>3</formula>
    </cfRule>
    <cfRule type="cellIs" priority="20" dxfId="1" operator="greaterThan" stopIfTrue="1">
      <formula>2</formula>
    </cfRule>
  </conditionalFormatting>
  <conditionalFormatting sqref="S48">
    <cfRule type="cellIs" priority="18" dxfId="0" operator="greaterThan" stopIfTrue="1">
      <formula>25</formula>
    </cfRule>
  </conditionalFormatting>
  <conditionalFormatting sqref="S54">
    <cfRule type="cellIs" priority="17" dxfId="5" operator="greaterThan" stopIfTrue="1">
      <formula>10</formula>
    </cfRule>
  </conditionalFormatting>
  <conditionalFormatting sqref="AE6">
    <cfRule type="cellIs" priority="15" dxfId="0" operator="greaterThan" stopIfTrue="1">
      <formula>3</formula>
    </cfRule>
    <cfRule type="cellIs" priority="16" dxfId="1" operator="greaterThan" stopIfTrue="1">
      <formula>2</formula>
    </cfRule>
  </conditionalFormatting>
  <conditionalFormatting sqref="AE34">
    <cfRule type="cellIs" priority="13" dxfId="0" operator="greaterThan" stopIfTrue="1">
      <formula>3</formula>
    </cfRule>
    <cfRule type="cellIs" priority="14" dxfId="1" operator="greaterThan" stopIfTrue="1">
      <formula>2</formula>
    </cfRule>
  </conditionalFormatting>
  <conditionalFormatting sqref="AE48">
    <cfRule type="cellIs" priority="12" dxfId="0" operator="greaterThan" stopIfTrue="1">
      <formula>25</formula>
    </cfRule>
  </conditionalFormatting>
  <conditionalFormatting sqref="BR13">
    <cfRule type="cellIs" priority="11" dxfId="5" operator="greaterThan" stopIfTrue="1">
      <formula>10</formula>
    </cfRule>
  </conditionalFormatting>
  <conditionalFormatting sqref="AT53">
    <cfRule type="cellIs" priority="8" dxfId="2" operator="between" stopIfTrue="1">
      <formula>2.1</formula>
      <formula>100</formula>
    </cfRule>
    <cfRule type="cellIs" priority="9" dxfId="1" operator="between" stopIfTrue="1">
      <formula>100</formula>
      <formula>400</formula>
    </cfRule>
    <cfRule type="cellIs" priority="10" dxfId="0" operator="between" stopIfTrue="1">
      <formula>400</formula>
      <formula>1000</formula>
    </cfRule>
  </conditionalFormatting>
  <conditionalFormatting sqref="AT49">
    <cfRule type="cellIs" priority="5" dxfId="5" operator="greaterThan" stopIfTrue="1">
      <formula>5000</formula>
    </cfRule>
    <cfRule type="cellIs" priority="6" dxfId="1" operator="greaterThan" stopIfTrue="1">
      <formula>1000</formula>
    </cfRule>
    <cfRule type="cellIs" priority="7" dxfId="2" operator="greaterThan" stopIfTrue="1">
      <formula>50</formula>
    </cfRule>
  </conditionalFormatting>
  <conditionalFormatting sqref="AR54">
    <cfRule type="cellIs" priority="3" dxfId="5" operator="greaterThan" stopIfTrue="1">
      <formula>10</formula>
    </cfRule>
  </conditionalFormatting>
  <conditionalFormatting sqref="AT54">
    <cfRule type="cellIs" priority="2" dxfId="5" operator="greaterThan" stopIfTrue="1">
      <formula>10</formula>
    </cfRule>
  </conditionalFormatting>
  <printOptions/>
  <pageMargins left="0.7874015748031497" right="0.7874015748031497" top="0.984251968503937" bottom="0.984251968503937" header="0.5118110236220472" footer="0.5118110236220472"/>
  <pageSetup horizontalDpi="600" verticalDpi="600" orientation="landscape" paperSize="8" scale="74" r:id="rId1"/>
  <colBreaks count="1" manualBreakCount="1">
    <brk id="78" max="78" man="1"/>
  </colBreaks>
</worksheet>
</file>

<file path=xl/worksheets/sheet3.xml><?xml version="1.0" encoding="utf-8"?>
<worksheet xmlns="http://schemas.openxmlformats.org/spreadsheetml/2006/main" xmlns:r="http://schemas.openxmlformats.org/officeDocument/2006/relationships">
  <dimension ref="A1:DC105"/>
  <sheetViews>
    <sheetView view="pageBreakPreview" zoomScaleNormal="25" zoomScaleSheetLayoutView="100" zoomScalePageLayoutView="0" workbookViewId="0" topLeftCell="A1">
      <pane xSplit="3" topLeftCell="D1" activePane="topRight" state="frozen"/>
      <selection pane="topLeft" activeCell="A1" sqref="A1"/>
      <selection pane="topRight" activeCell="J3" sqref="J3:K3"/>
    </sheetView>
  </sheetViews>
  <sheetFormatPr defaultColWidth="9.00390625" defaultRowHeight="13.5"/>
  <cols>
    <col min="1" max="1" width="14.375" style="0" customWidth="1"/>
    <col min="2" max="2" width="4.00390625" style="0" customWidth="1"/>
    <col min="3" max="3" width="29.00390625" style="0" customWidth="1"/>
    <col min="4" max="4" width="2.125" style="0" customWidth="1"/>
    <col min="5" max="5" width="8.625" style="0" customWidth="1"/>
    <col min="6" max="6" width="2.125" style="0" customWidth="1"/>
    <col min="7" max="7" width="8.625" style="0" customWidth="1"/>
    <col min="8" max="8" width="2.125" style="0" customWidth="1"/>
    <col min="9" max="9" width="8.625" style="0" customWidth="1"/>
    <col min="10" max="10" width="2.125" style="0" customWidth="1"/>
    <col min="11" max="11" width="8.625" style="0" customWidth="1"/>
    <col min="12" max="12" width="2.75390625" style="0" customWidth="1"/>
    <col min="13" max="13" width="8.625" style="0" customWidth="1"/>
    <col min="14" max="14" width="2.125" style="0" customWidth="1"/>
    <col min="15" max="15" width="8.625" style="3" customWidth="1"/>
    <col min="16" max="16" width="2.125" style="0" customWidth="1"/>
    <col min="17" max="17" width="9.25390625" style="0" customWidth="1"/>
    <col min="18" max="18" width="2.125" style="0" customWidth="1"/>
    <col min="19" max="19" width="9.25390625" style="0" customWidth="1"/>
    <col min="20" max="20" width="2.125" style="0" customWidth="1"/>
    <col min="21" max="21" width="9.25390625" style="0" customWidth="1"/>
    <col min="22" max="22" width="2.125" style="0" customWidth="1"/>
    <col min="23" max="23" width="9.25390625" style="0" customWidth="1"/>
    <col min="24" max="24" width="2.25390625" style="0" customWidth="1"/>
    <col min="25" max="25" width="9.25390625" style="0" customWidth="1"/>
    <col min="26" max="26" width="2.125" style="0" customWidth="1"/>
    <col min="27" max="27" width="9.25390625" style="3" customWidth="1"/>
    <col min="28" max="28" width="2.125" style="0" customWidth="1"/>
    <col min="29" max="29" width="9.25390625" style="0" customWidth="1"/>
    <col min="30" max="30" width="2.125" style="0" customWidth="1"/>
    <col min="31" max="31" width="9.25390625" style="0" customWidth="1"/>
    <col min="32" max="32" width="2.125" style="0" customWidth="1"/>
    <col min="33" max="33" width="9.25390625" style="0" customWidth="1"/>
    <col min="34" max="34" width="2.125" style="0" customWidth="1"/>
    <col min="35" max="35" width="9.25390625" style="0" customWidth="1"/>
    <col min="36" max="36" width="2.375" style="0" customWidth="1"/>
    <col min="37" max="37" width="9.25390625" style="0" customWidth="1"/>
    <col min="38" max="38" width="2.125" style="0" customWidth="1"/>
    <col min="39" max="39" width="11.00390625" style="0" customWidth="1"/>
    <col min="40" max="40" width="13.25390625" style="0" customWidth="1"/>
    <col min="41" max="41" width="3.875" style="0" customWidth="1"/>
    <col min="42" max="42" width="28.875" style="0" customWidth="1"/>
    <col min="43" max="43" width="2.125" style="0" customWidth="1"/>
    <col min="44" max="44" width="9.25390625" style="0" customWidth="1"/>
    <col min="45" max="45" width="2.375" style="0" customWidth="1"/>
    <col min="46" max="46" width="9.25390625" style="0" customWidth="1"/>
    <col min="47" max="47" width="2.125" style="0" customWidth="1"/>
    <col min="48" max="48" width="9.25390625" style="0" customWidth="1"/>
    <col min="49" max="49" width="2.125" style="0" customWidth="1"/>
    <col min="50" max="50" width="9.25390625" style="0" customWidth="1"/>
    <col min="51" max="51" width="2.25390625" style="0" customWidth="1"/>
    <col min="52" max="52" width="9.25390625" style="0" customWidth="1"/>
    <col min="53" max="53" width="2.125" style="0" customWidth="1"/>
    <col min="54" max="54" width="9.25390625" style="0" customWidth="1"/>
    <col min="55" max="55" width="2.125" style="0" customWidth="1"/>
    <col min="56" max="56" width="9.25390625" style="0" customWidth="1"/>
    <col min="57" max="57" width="2.25390625" style="0" customWidth="1"/>
    <col min="58" max="58" width="9.25390625" style="0" customWidth="1"/>
    <col min="59" max="59" width="2.125" style="0" customWidth="1"/>
    <col min="60" max="60" width="9.25390625" style="0" customWidth="1"/>
    <col min="61" max="61" width="2.125" style="0" customWidth="1"/>
    <col min="62" max="62" width="9.25390625" style="0" customWidth="1"/>
    <col min="63" max="63" width="2.125" style="0" customWidth="1"/>
    <col min="64" max="64" width="9.25390625" style="0" customWidth="1"/>
    <col min="65" max="65" width="2.125" style="0" customWidth="1"/>
    <col min="66" max="66" width="9.25390625" style="0" customWidth="1"/>
    <col min="67" max="67" width="2.125" style="0" customWidth="1"/>
    <col min="68" max="68" width="9.25390625" style="0" customWidth="1"/>
    <col min="69" max="69" width="2.125" style="0" customWidth="1"/>
    <col min="70" max="70" width="9.25390625" style="0" customWidth="1"/>
    <col min="71" max="71" width="2.125" style="0" customWidth="1"/>
    <col min="72" max="72" width="9.25390625" style="0" customWidth="1"/>
    <col min="73" max="73" width="2.125" style="0" customWidth="1"/>
    <col min="74" max="74" width="9.25390625" style="0" customWidth="1"/>
    <col min="75" max="75" width="2.125" style="0" customWidth="1"/>
    <col min="76" max="76" width="9.25390625" style="0" customWidth="1"/>
    <col min="77" max="77" width="2.125" style="0" customWidth="1"/>
    <col min="78" max="78" width="9.25390625" style="0" customWidth="1"/>
    <col min="79" max="79" width="11.50390625" style="0" customWidth="1"/>
    <col min="80" max="80" width="3.875" style="0" customWidth="1"/>
    <col min="81" max="81" width="28.875" style="0" customWidth="1"/>
    <col min="82" max="82" width="2.125" style="0" customWidth="1"/>
    <col min="83" max="83" width="9.25390625" style="0" customWidth="1"/>
    <col min="84" max="84" width="2.125" style="0" customWidth="1"/>
    <col min="85" max="85" width="9.25390625" style="0" customWidth="1"/>
    <col min="86" max="86" width="2.125" style="0" customWidth="1"/>
    <col min="87" max="87" width="9.25390625" style="0" customWidth="1"/>
    <col min="88" max="88" width="2.125" style="0" customWidth="1"/>
    <col min="89" max="89" width="9.25390625" style="0" customWidth="1"/>
    <col min="90" max="90" width="2.125" style="0" customWidth="1"/>
    <col min="91" max="91" width="9.25390625" style="0" customWidth="1"/>
    <col min="92" max="92" width="2.125" style="0" customWidth="1"/>
    <col min="93" max="93" width="9.25390625" style="0" customWidth="1"/>
    <col min="94" max="94" width="2.125" style="0" customWidth="1"/>
    <col min="95" max="95" width="9.25390625" style="0" customWidth="1"/>
    <col min="96" max="96" width="2.125" style="0" customWidth="1"/>
    <col min="97" max="97" width="9.25390625" style="0" customWidth="1"/>
    <col min="98" max="98" width="2.125" style="0" customWidth="1"/>
    <col min="99" max="99" width="9.25390625" style="0" customWidth="1"/>
    <col min="100" max="100" width="2.125" style="0" customWidth="1"/>
    <col min="101" max="101" width="9.25390625" style="0" customWidth="1"/>
    <col min="102" max="102" width="2.125" style="0" customWidth="1"/>
    <col min="103" max="103" width="9.25390625" style="0" customWidth="1"/>
    <col min="104" max="104" width="2.125" style="0" customWidth="1"/>
    <col min="105" max="105" width="9.25390625" style="0" customWidth="1"/>
  </cols>
  <sheetData>
    <row r="1" spans="1:107" ht="23.25" customHeight="1">
      <c r="A1" s="2" t="s">
        <v>46</v>
      </c>
      <c r="B1" s="2"/>
      <c r="C1" s="2"/>
      <c r="D1" s="2"/>
      <c r="E1" s="2"/>
      <c r="F1" s="2"/>
      <c r="G1" s="2"/>
      <c r="H1" s="2"/>
      <c r="I1" s="151" t="s">
        <v>21</v>
      </c>
      <c r="J1" s="151"/>
      <c r="K1" s="151"/>
      <c r="L1" s="5"/>
      <c r="M1" s="6" t="s">
        <v>15</v>
      </c>
      <c r="N1" s="6"/>
      <c r="O1" s="7" t="s">
        <v>16</v>
      </c>
      <c r="P1" s="6"/>
      <c r="Q1" s="8" t="s">
        <v>17</v>
      </c>
      <c r="R1" s="6"/>
      <c r="S1" s="9" t="s">
        <v>18</v>
      </c>
      <c r="T1" s="6"/>
      <c r="U1" s="10" t="s">
        <v>19</v>
      </c>
      <c r="V1" s="6"/>
      <c r="W1" s="11" t="s">
        <v>20</v>
      </c>
      <c r="Y1" s="133" t="s">
        <v>22</v>
      </c>
      <c r="AA1" s="3" t="s">
        <v>3</v>
      </c>
      <c r="AC1" s="133" t="s">
        <v>22</v>
      </c>
      <c r="AI1" s="4"/>
      <c r="AN1" s="2" t="str">
        <f>A1</f>
        <v>平成２７年度河川水質調査結果表</v>
      </c>
      <c r="AV1" s="151" t="s">
        <v>21</v>
      </c>
      <c r="AW1" s="151"/>
      <c r="AX1" s="151"/>
      <c r="AY1" s="5"/>
      <c r="AZ1" s="6" t="s">
        <v>15</v>
      </c>
      <c r="BA1" s="6"/>
      <c r="BB1" s="7" t="s">
        <v>16</v>
      </c>
      <c r="BC1" s="6"/>
      <c r="BD1" s="8" t="s">
        <v>17</v>
      </c>
      <c r="BE1" s="6"/>
      <c r="BF1" s="9" t="s">
        <v>18</v>
      </c>
      <c r="BG1" s="6"/>
      <c r="BH1" s="10" t="s">
        <v>19</v>
      </c>
      <c r="BI1" s="6"/>
      <c r="BJ1" s="11" t="s">
        <v>20</v>
      </c>
      <c r="BL1" s="133" t="s">
        <v>22</v>
      </c>
      <c r="BN1" s="3" t="s">
        <v>3</v>
      </c>
      <c r="BP1" s="133" t="s">
        <v>22</v>
      </c>
      <c r="CA1" s="38"/>
      <c r="CB1" s="1"/>
      <c r="CC1" s="1"/>
      <c r="CD1" s="1"/>
      <c r="CE1" s="1"/>
      <c r="CF1" s="1"/>
      <c r="CG1" s="1"/>
      <c r="CH1" s="1"/>
      <c r="CI1" s="22"/>
      <c r="CJ1" s="1"/>
      <c r="CK1" s="39"/>
      <c r="CL1" s="40"/>
      <c r="CM1" s="19"/>
      <c r="CN1" s="19"/>
      <c r="CO1" s="20"/>
      <c r="CP1" s="19"/>
      <c r="CQ1" s="19"/>
      <c r="CR1" s="19"/>
      <c r="CS1" s="19"/>
      <c r="CT1" s="19"/>
      <c r="CU1" s="19"/>
      <c r="CV1" s="19"/>
      <c r="CW1" s="19"/>
      <c r="CX1" s="18"/>
      <c r="CY1" s="18"/>
      <c r="CZ1" s="18"/>
      <c r="DA1" s="41"/>
      <c r="DB1" s="15"/>
      <c r="DC1" s="15"/>
    </row>
    <row r="2" spans="1:105" s="46" customFormat="1" ht="27" customHeight="1">
      <c r="A2" s="42"/>
      <c r="B2" s="43"/>
      <c r="C2" s="44" t="s">
        <v>0</v>
      </c>
      <c r="D2" s="152" t="s">
        <v>35</v>
      </c>
      <c r="E2" s="153"/>
      <c r="F2" s="154"/>
      <c r="G2" s="154"/>
      <c r="H2" s="154"/>
      <c r="I2" s="154"/>
      <c r="J2" s="153"/>
      <c r="K2" s="153"/>
      <c r="L2" s="153"/>
      <c r="M2" s="153"/>
      <c r="N2" s="153"/>
      <c r="O2" s="155"/>
      <c r="P2" s="152" t="s">
        <v>33</v>
      </c>
      <c r="Q2" s="153"/>
      <c r="R2" s="154"/>
      <c r="S2" s="154"/>
      <c r="T2" s="154"/>
      <c r="U2" s="154"/>
      <c r="V2" s="153"/>
      <c r="W2" s="153"/>
      <c r="X2" s="153"/>
      <c r="Y2" s="153"/>
      <c r="Z2" s="153"/>
      <c r="AA2" s="155"/>
      <c r="AB2" s="152" t="s">
        <v>37</v>
      </c>
      <c r="AC2" s="153"/>
      <c r="AD2" s="154"/>
      <c r="AE2" s="154"/>
      <c r="AF2" s="154"/>
      <c r="AG2" s="154"/>
      <c r="AH2" s="153"/>
      <c r="AI2" s="153"/>
      <c r="AJ2" s="153"/>
      <c r="AK2" s="153"/>
      <c r="AL2" s="153"/>
      <c r="AM2" s="155"/>
      <c r="AN2" s="42"/>
      <c r="AO2" s="43"/>
      <c r="AP2" s="44" t="s">
        <v>0</v>
      </c>
      <c r="AQ2" s="156" t="s">
        <v>38</v>
      </c>
      <c r="AR2" s="157"/>
      <c r="AS2" s="158"/>
      <c r="AT2" s="158"/>
      <c r="AU2" s="158"/>
      <c r="AV2" s="158"/>
      <c r="AW2" s="157"/>
      <c r="AX2" s="157"/>
      <c r="AY2" s="157"/>
      <c r="AZ2" s="157"/>
      <c r="BA2" s="157"/>
      <c r="BB2" s="157"/>
      <c r="BC2" s="152" t="s">
        <v>40</v>
      </c>
      <c r="BD2" s="153"/>
      <c r="BE2" s="154"/>
      <c r="BF2" s="154"/>
      <c r="BG2" s="154"/>
      <c r="BH2" s="154"/>
      <c r="BI2" s="154"/>
      <c r="BJ2" s="154"/>
      <c r="BK2" s="153"/>
      <c r="BL2" s="153"/>
      <c r="BM2" s="153"/>
      <c r="BN2" s="155"/>
      <c r="BO2" s="156" t="s">
        <v>41</v>
      </c>
      <c r="BP2" s="157"/>
      <c r="BQ2" s="158"/>
      <c r="BR2" s="158"/>
      <c r="BS2" s="158"/>
      <c r="BT2" s="158"/>
      <c r="BU2" s="157"/>
      <c r="BV2" s="157"/>
      <c r="BW2" s="157"/>
      <c r="BX2" s="157"/>
      <c r="BY2" s="157"/>
      <c r="BZ2" s="159"/>
      <c r="CC2" s="47"/>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row>
    <row r="3" spans="1:105" s="46" customFormat="1" ht="14.25">
      <c r="A3" s="48"/>
      <c r="B3" s="49"/>
      <c r="C3" s="44" t="s">
        <v>14</v>
      </c>
      <c r="D3" s="161">
        <v>42152</v>
      </c>
      <c r="E3" s="162"/>
      <c r="F3" s="161">
        <v>42178</v>
      </c>
      <c r="G3" s="162"/>
      <c r="H3" s="161">
        <v>42206</v>
      </c>
      <c r="I3" s="163"/>
      <c r="J3" s="162"/>
      <c r="K3" s="163"/>
      <c r="L3" s="161"/>
      <c r="M3" s="164"/>
      <c r="N3" s="152" t="s">
        <v>13</v>
      </c>
      <c r="O3" s="155"/>
      <c r="P3" s="165">
        <f>D3</f>
        <v>42152</v>
      </c>
      <c r="Q3" s="166"/>
      <c r="R3" s="165">
        <v>42180</v>
      </c>
      <c r="S3" s="166"/>
      <c r="T3" s="165">
        <f>IF(H3="","",H3)</f>
        <v>42206</v>
      </c>
      <c r="U3" s="166"/>
      <c r="V3" s="165">
        <f>IF(J3="","",J3)</f>
      </c>
      <c r="W3" s="166"/>
      <c r="X3" s="165"/>
      <c r="Y3" s="167"/>
      <c r="Z3" s="152" t="s">
        <v>13</v>
      </c>
      <c r="AA3" s="155"/>
      <c r="AB3" s="165">
        <f>P3</f>
        <v>42152</v>
      </c>
      <c r="AC3" s="166"/>
      <c r="AD3" s="165">
        <f>R3</f>
        <v>42180</v>
      </c>
      <c r="AE3" s="166"/>
      <c r="AF3" s="165">
        <f>T3</f>
        <v>42206</v>
      </c>
      <c r="AG3" s="167"/>
      <c r="AH3" s="166">
        <f>V3</f>
      </c>
      <c r="AI3" s="167"/>
      <c r="AJ3" s="165"/>
      <c r="AK3" s="155"/>
      <c r="AL3" s="152" t="s">
        <v>13</v>
      </c>
      <c r="AM3" s="155"/>
      <c r="AN3" s="48"/>
      <c r="AO3" s="49"/>
      <c r="AP3" s="44" t="s">
        <v>14</v>
      </c>
      <c r="AQ3" s="165">
        <f>AB3</f>
        <v>42152</v>
      </c>
      <c r="AR3" s="166"/>
      <c r="AS3" s="165">
        <v>42178</v>
      </c>
      <c r="AT3" s="166"/>
      <c r="AU3" s="165">
        <f>AF3</f>
        <v>42206</v>
      </c>
      <c r="AV3" s="167"/>
      <c r="AW3" s="166">
        <f>AH3</f>
      </c>
      <c r="AX3" s="167"/>
      <c r="AY3" s="165"/>
      <c r="AZ3" s="155"/>
      <c r="BA3" s="152" t="s">
        <v>13</v>
      </c>
      <c r="BB3" s="153"/>
      <c r="BC3" s="165">
        <f>AQ3</f>
        <v>42152</v>
      </c>
      <c r="BD3" s="166"/>
      <c r="BE3" s="165">
        <f>AS3</f>
        <v>42178</v>
      </c>
      <c r="BF3" s="166"/>
      <c r="BG3" s="165">
        <f>AU3</f>
        <v>42206</v>
      </c>
      <c r="BH3" s="166"/>
      <c r="BI3" s="165">
        <f>AW3</f>
      </c>
      <c r="BJ3" s="167"/>
      <c r="BK3" s="166"/>
      <c r="BL3" s="155"/>
      <c r="BM3" s="152" t="s">
        <v>13</v>
      </c>
      <c r="BN3" s="155"/>
      <c r="BO3" s="165">
        <f>BC3</f>
        <v>42152</v>
      </c>
      <c r="BP3" s="166"/>
      <c r="BQ3" s="165">
        <f>BE3</f>
        <v>42178</v>
      </c>
      <c r="BR3" s="166"/>
      <c r="BS3" s="165">
        <f>BG3</f>
        <v>42206</v>
      </c>
      <c r="BT3" s="167"/>
      <c r="BU3" s="166">
        <f>BI3</f>
      </c>
      <c r="BV3" s="167"/>
      <c r="BW3" s="166"/>
      <c r="BX3" s="155"/>
      <c r="BY3" s="152" t="s">
        <v>13</v>
      </c>
      <c r="BZ3" s="155"/>
      <c r="CC3" s="47"/>
      <c r="CD3" s="168"/>
      <c r="CE3" s="168"/>
      <c r="CF3" s="168"/>
      <c r="CG3" s="168"/>
      <c r="CH3" s="168"/>
      <c r="CI3" s="168"/>
      <c r="CJ3" s="168"/>
      <c r="CK3" s="168"/>
      <c r="CL3" s="168"/>
      <c r="CM3" s="169"/>
      <c r="CN3" s="169"/>
      <c r="CO3" s="169"/>
      <c r="CP3" s="168"/>
      <c r="CQ3" s="168"/>
      <c r="CR3" s="168"/>
      <c r="CS3" s="168"/>
      <c r="CT3" s="168"/>
      <c r="CU3" s="168"/>
      <c r="CV3" s="168"/>
      <c r="CW3" s="168"/>
      <c r="CX3" s="168"/>
      <c r="CY3" s="169"/>
      <c r="CZ3" s="169"/>
      <c r="DA3" s="169"/>
    </row>
    <row r="4" spans="1:105" s="46" customFormat="1" ht="17.25" customHeight="1" thickBot="1">
      <c r="A4" s="48"/>
      <c r="B4" s="50"/>
      <c r="C4" s="51" t="s">
        <v>4</v>
      </c>
      <c r="D4" s="52"/>
      <c r="E4" s="70">
        <v>10.5</v>
      </c>
      <c r="F4" s="54"/>
      <c r="G4" s="53">
        <v>11.9</v>
      </c>
      <c r="H4" s="54"/>
      <c r="I4" s="55">
        <v>13.3</v>
      </c>
      <c r="J4" s="56"/>
      <c r="K4" s="55"/>
      <c r="L4" s="52"/>
      <c r="M4" s="57"/>
      <c r="N4" s="54"/>
      <c r="O4" s="58">
        <f>AVERAGE(E4,G4,I4,K4,M4)</f>
        <v>11.9</v>
      </c>
      <c r="P4" s="54"/>
      <c r="Q4" s="59">
        <v>11.7</v>
      </c>
      <c r="R4" s="54"/>
      <c r="S4" s="59">
        <v>13.5</v>
      </c>
      <c r="T4" s="60"/>
      <c r="U4" s="61">
        <v>16.9</v>
      </c>
      <c r="V4" s="56"/>
      <c r="W4" s="55"/>
      <c r="X4" s="60"/>
      <c r="Y4" s="61"/>
      <c r="Z4" s="60"/>
      <c r="AA4" s="58">
        <f>AVERAGE(Q4,S4,U4,W4,Y4)</f>
        <v>14.033333333333331</v>
      </c>
      <c r="AB4" s="60"/>
      <c r="AC4" s="53">
        <v>11.1</v>
      </c>
      <c r="AD4" s="54"/>
      <c r="AE4" s="70">
        <v>12.1</v>
      </c>
      <c r="AF4" s="62"/>
      <c r="AG4" s="57">
        <v>14.8</v>
      </c>
      <c r="AH4" s="56"/>
      <c r="AI4" s="55"/>
      <c r="AJ4" s="54"/>
      <c r="AK4" s="57"/>
      <c r="AL4" s="54"/>
      <c r="AM4" s="58">
        <f>AVERAGE(AC4,AE4,AG4,AI4,AK4)</f>
        <v>12.666666666666666</v>
      </c>
      <c r="AN4" s="63"/>
      <c r="AO4" s="50"/>
      <c r="AP4" s="51" t="s">
        <v>4</v>
      </c>
      <c r="AQ4" s="52"/>
      <c r="AR4" s="70">
        <v>11</v>
      </c>
      <c r="AS4" s="54"/>
      <c r="AT4" s="53">
        <v>14.4</v>
      </c>
      <c r="AU4" s="54"/>
      <c r="AV4" s="136">
        <v>14.6</v>
      </c>
      <c r="AW4" s="56"/>
      <c r="AX4" s="55"/>
      <c r="AY4" s="52"/>
      <c r="AZ4" s="57"/>
      <c r="BA4" s="54"/>
      <c r="BB4" s="65">
        <f>AVERAGE(AR4,AT4,AV4,AX4,AZ4)</f>
        <v>13.333333333333334</v>
      </c>
      <c r="BC4" s="54"/>
      <c r="BD4" s="53">
        <v>10.9</v>
      </c>
      <c r="BE4" s="54"/>
      <c r="BF4" s="53">
        <v>14.3</v>
      </c>
      <c r="BG4" s="54"/>
      <c r="BH4" s="56">
        <v>14.8</v>
      </c>
      <c r="BI4" s="52"/>
      <c r="BJ4" s="55"/>
      <c r="BK4" s="56"/>
      <c r="BL4" s="57"/>
      <c r="BM4" s="54"/>
      <c r="BN4" s="58">
        <f>AVERAGE(BD4,BF4,BH4,BJ4,BL4)</f>
        <v>13.333333333333334</v>
      </c>
      <c r="BO4" s="54"/>
      <c r="BP4" s="53">
        <v>10.5</v>
      </c>
      <c r="BQ4" s="54"/>
      <c r="BR4" s="70">
        <v>13.3</v>
      </c>
      <c r="BS4" s="54"/>
      <c r="BT4" s="55">
        <v>14.8</v>
      </c>
      <c r="BU4" s="56"/>
      <c r="BV4" s="55"/>
      <c r="BW4" s="52"/>
      <c r="BX4" s="66"/>
      <c r="BY4" s="54"/>
      <c r="BZ4" s="58">
        <f>AVERAGE(BP4,BR4,BT4,BV4,BX4)</f>
        <v>12.866666666666667</v>
      </c>
      <c r="CD4" s="67"/>
      <c r="CE4" s="67"/>
      <c r="CF4" s="67"/>
      <c r="CG4" s="67"/>
      <c r="CH4" s="67"/>
      <c r="CK4" s="68"/>
      <c r="CM4" s="67"/>
      <c r="CN4" s="67"/>
      <c r="CO4" s="69"/>
      <c r="CP4" s="67"/>
      <c r="CQ4" s="67"/>
      <c r="CR4" s="67"/>
      <c r="CS4" s="67"/>
      <c r="CT4" s="67"/>
      <c r="CW4" s="68"/>
      <c r="CY4" s="67"/>
      <c r="CZ4" s="67"/>
      <c r="DA4" s="69"/>
    </row>
    <row r="5" spans="1:105" s="71" customFormat="1" ht="17.25" customHeight="1">
      <c r="A5" s="170" t="s">
        <v>2</v>
      </c>
      <c r="B5" s="50">
        <v>1</v>
      </c>
      <c r="C5" s="51" t="s">
        <v>1</v>
      </c>
      <c r="D5" s="52"/>
      <c r="E5" s="70">
        <v>7.3</v>
      </c>
      <c r="F5" s="54"/>
      <c r="G5" s="53">
        <v>7.3</v>
      </c>
      <c r="H5" s="54"/>
      <c r="I5" s="43">
        <v>7.3</v>
      </c>
      <c r="J5" s="56"/>
      <c r="K5" s="55"/>
      <c r="L5" s="52"/>
      <c r="M5" s="57"/>
      <c r="N5" s="54"/>
      <c r="O5" s="58">
        <f aca="true" t="shared" si="0" ref="O5:O10">AVERAGE(E5,G5,I5,K5,M5)</f>
        <v>7.3</v>
      </c>
      <c r="P5" s="54"/>
      <c r="Q5" s="53">
        <v>7.1</v>
      </c>
      <c r="R5" s="54"/>
      <c r="S5" s="53">
        <v>7.2</v>
      </c>
      <c r="T5" s="54"/>
      <c r="U5" s="57">
        <v>7.1</v>
      </c>
      <c r="V5" s="56"/>
      <c r="W5" s="55"/>
      <c r="X5" s="54"/>
      <c r="Y5" s="57"/>
      <c r="Z5" s="54"/>
      <c r="AA5" s="58">
        <f aca="true" t="shared" si="1" ref="AA5:AA10">AVERAGE(Q5,S5,U5,W5,Y5)</f>
        <v>7.133333333333333</v>
      </c>
      <c r="AB5" s="54"/>
      <c r="AC5" s="53">
        <v>7.2</v>
      </c>
      <c r="AD5" s="54"/>
      <c r="AE5" s="53">
        <v>7.1</v>
      </c>
      <c r="AF5" s="54"/>
      <c r="AG5" s="57">
        <v>7.1</v>
      </c>
      <c r="AH5" s="56"/>
      <c r="AI5" s="55"/>
      <c r="AJ5" s="54"/>
      <c r="AK5" s="57"/>
      <c r="AL5" s="54"/>
      <c r="AM5" s="58">
        <f aca="true" t="shared" si="2" ref="AM5:AM10">AVERAGE(AC5,AE5,AG5,AI5,AK5)</f>
        <v>7.133333333333333</v>
      </c>
      <c r="AN5" s="171" t="s">
        <v>2</v>
      </c>
      <c r="AO5" s="50">
        <v>1</v>
      </c>
      <c r="AP5" s="51" t="s">
        <v>1</v>
      </c>
      <c r="AQ5" s="52"/>
      <c r="AR5" s="53">
        <v>7.8</v>
      </c>
      <c r="AS5" s="54"/>
      <c r="AT5" s="53">
        <v>7.5</v>
      </c>
      <c r="AU5" s="54"/>
      <c r="AV5" s="55">
        <v>7.5</v>
      </c>
      <c r="AW5" s="56"/>
      <c r="AX5" s="55"/>
      <c r="AY5" s="52"/>
      <c r="AZ5" s="57"/>
      <c r="BA5" s="54"/>
      <c r="BB5" s="65">
        <f aca="true" t="shared" si="3" ref="BB5:BB10">AVERAGE(AR5,AT5,AV5,AX5,AZ5)</f>
        <v>7.6000000000000005</v>
      </c>
      <c r="BC5" s="54"/>
      <c r="BD5" s="53">
        <v>7.8</v>
      </c>
      <c r="BE5" s="54"/>
      <c r="BF5" s="53">
        <v>7.6</v>
      </c>
      <c r="BG5" s="54"/>
      <c r="BH5" s="56">
        <v>7.5</v>
      </c>
      <c r="BI5" s="52"/>
      <c r="BJ5" s="55"/>
      <c r="BK5" s="56"/>
      <c r="BL5" s="57"/>
      <c r="BM5" s="54"/>
      <c r="BN5" s="58">
        <f aca="true" t="shared" si="4" ref="BN5:BN10">AVERAGE(BD5,BF5,BH5,BJ5,BL5)</f>
        <v>7.633333333333333</v>
      </c>
      <c r="BO5" s="54"/>
      <c r="BP5" s="53">
        <v>7.4</v>
      </c>
      <c r="BQ5" s="54"/>
      <c r="BR5" s="53">
        <v>7.6</v>
      </c>
      <c r="BS5" s="54"/>
      <c r="BT5" s="55">
        <v>7.4</v>
      </c>
      <c r="BU5" s="56"/>
      <c r="BV5" s="55"/>
      <c r="BW5" s="52"/>
      <c r="BX5" s="57"/>
      <c r="BY5" s="54"/>
      <c r="BZ5" s="58">
        <f aca="true" t="shared" si="5" ref="BZ5:BZ13">AVERAGE(BP5,BR5,BT5,BV5,BX5)</f>
        <v>7.466666666666666</v>
      </c>
      <c r="CA5" s="173"/>
      <c r="CB5" s="46"/>
      <c r="CC5" s="46"/>
      <c r="CD5" s="67"/>
      <c r="CE5" s="67"/>
      <c r="CF5" s="67"/>
      <c r="CG5" s="67"/>
      <c r="CH5" s="67"/>
      <c r="CI5" s="46"/>
      <c r="CJ5" s="46"/>
      <c r="CK5" s="46"/>
      <c r="CL5" s="46"/>
      <c r="CM5" s="67"/>
      <c r="CN5" s="67"/>
      <c r="CO5" s="69"/>
      <c r="CP5" s="67"/>
      <c r="CQ5" s="67"/>
      <c r="CR5" s="67"/>
      <c r="CS5" s="67"/>
      <c r="CT5" s="67"/>
      <c r="CU5" s="46"/>
      <c r="CV5" s="46"/>
      <c r="CW5" s="46"/>
      <c r="CX5" s="46"/>
      <c r="CY5" s="67"/>
      <c r="CZ5" s="67"/>
      <c r="DA5" s="69"/>
    </row>
    <row r="6" spans="1:105" s="71" customFormat="1" ht="17.25" customHeight="1">
      <c r="A6" s="171"/>
      <c r="B6" s="55">
        <v>2</v>
      </c>
      <c r="C6" s="51" t="s">
        <v>6</v>
      </c>
      <c r="D6" s="52"/>
      <c r="E6" s="53">
        <v>0.7</v>
      </c>
      <c r="F6" s="52" t="s">
        <v>45</v>
      </c>
      <c r="G6" s="53">
        <v>0.5</v>
      </c>
      <c r="H6" s="52" t="s">
        <v>45</v>
      </c>
      <c r="I6" s="57">
        <v>0.5</v>
      </c>
      <c r="J6" s="56"/>
      <c r="K6" s="55"/>
      <c r="L6" s="52"/>
      <c r="M6" s="57"/>
      <c r="N6" s="52"/>
      <c r="O6" s="58">
        <f t="shared" si="0"/>
        <v>0.5666666666666667</v>
      </c>
      <c r="P6" s="54"/>
      <c r="Q6" s="122">
        <v>0.5</v>
      </c>
      <c r="R6" s="54"/>
      <c r="S6" s="122">
        <v>0.7</v>
      </c>
      <c r="T6" s="52" t="s">
        <v>45</v>
      </c>
      <c r="U6" s="57">
        <v>0.5</v>
      </c>
      <c r="V6" s="56"/>
      <c r="W6" s="55"/>
      <c r="X6" s="54"/>
      <c r="Y6" s="57"/>
      <c r="Z6" s="52"/>
      <c r="AA6" s="58">
        <f t="shared" si="1"/>
        <v>0.5666666666666667</v>
      </c>
      <c r="AB6" s="52" t="s">
        <v>45</v>
      </c>
      <c r="AC6" s="53">
        <v>0.5</v>
      </c>
      <c r="AD6" s="52" t="s">
        <v>45</v>
      </c>
      <c r="AE6" s="53">
        <v>0.5</v>
      </c>
      <c r="AF6" s="52" t="s">
        <v>45</v>
      </c>
      <c r="AG6" s="57">
        <v>0.5</v>
      </c>
      <c r="AH6" s="56"/>
      <c r="AI6" s="55"/>
      <c r="AJ6" s="52"/>
      <c r="AK6" s="57"/>
      <c r="AL6" s="52"/>
      <c r="AM6" s="58">
        <f t="shared" si="2"/>
        <v>0.5</v>
      </c>
      <c r="AN6" s="171"/>
      <c r="AO6" s="55">
        <v>2</v>
      </c>
      <c r="AP6" s="51" t="s">
        <v>6</v>
      </c>
      <c r="AQ6" s="52"/>
      <c r="AR6" s="53">
        <v>0.7</v>
      </c>
      <c r="AS6" s="52" t="s">
        <v>45</v>
      </c>
      <c r="AT6" s="53">
        <v>0.5</v>
      </c>
      <c r="AU6" s="52" t="s">
        <v>45</v>
      </c>
      <c r="AV6" s="53">
        <v>0.5</v>
      </c>
      <c r="AW6" s="52"/>
      <c r="AX6" s="57"/>
      <c r="AY6" s="52"/>
      <c r="AZ6" s="55"/>
      <c r="BA6" s="52"/>
      <c r="BB6" s="65">
        <f t="shared" si="3"/>
        <v>0.5666666666666667</v>
      </c>
      <c r="BC6" s="52"/>
      <c r="BD6" s="53">
        <v>1.8</v>
      </c>
      <c r="BE6" s="52" t="s">
        <v>45</v>
      </c>
      <c r="BF6" s="53">
        <v>0.5</v>
      </c>
      <c r="BG6" s="52" t="s">
        <v>45</v>
      </c>
      <c r="BH6" s="53">
        <v>0.5</v>
      </c>
      <c r="BI6" s="52"/>
      <c r="BJ6" s="55"/>
      <c r="BK6" s="56"/>
      <c r="BL6" s="53"/>
      <c r="BM6" s="52"/>
      <c r="BN6" s="58">
        <f t="shared" si="4"/>
        <v>0.9333333333333332</v>
      </c>
      <c r="BO6" s="52"/>
      <c r="BP6" s="53">
        <v>1</v>
      </c>
      <c r="BQ6" s="52" t="s">
        <v>45</v>
      </c>
      <c r="BR6" s="53">
        <v>0.5</v>
      </c>
      <c r="BS6" s="52" t="s">
        <v>45</v>
      </c>
      <c r="BT6" s="57">
        <v>0.5</v>
      </c>
      <c r="BU6" s="56"/>
      <c r="BV6" s="55"/>
      <c r="BW6" s="52"/>
      <c r="BX6" s="55"/>
      <c r="BY6" s="52"/>
      <c r="BZ6" s="58">
        <f t="shared" si="5"/>
        <v>0.6666666666666666</v>
      </c>
      <c r="CA6" s="173"/>
      <c r="CB6" s="46"/>
      <c r="CC6" s="46"/>
      <c r="CD6" s="67"/>
      <c r="CE6" s="67"/>
      <c r="CF6" s="46"/>
      <c r="CG6" s="67"/>
      <c r="CH6" s="46"/>
      <c r="CI6" s="46"/>
      <c r="CJ6" s="46"/>
      <c r="CK6" s="46"/>
      <c r="CL6" s="46"/>
      <c r="CM6" s="67"/>
      <c r="CN6" s="67"/>
      <c r="CO6" s="69"/>
      <c r="CP6" s="67"/>
      <c r="CQ6" s="67"/>
      <c r="CR6" s="46"/>
      <c r="CS6" s="67"/>
      <c r="CT6" s="46"/>
      <c r="CU6" s="46"/>
      <c r="CV6" s="46"/>
      <c r="CW6" s="46"/>
      <c r="CX6" s="46"/>
      <c r="CY6" s="67"/>
      <c r="CZ6" s="67"/>
      <c r="DA6" s="69"/>
    </row>
    <row r="7" spans="1:105" s="116" customFormat="1" ht="17.25" customHeight="1">
      <c r="A7" s="171"/>
      <c r="B7" s="109">
        <v>3</v>
      </c>
      <c r="C7" s="103" t="s">
        <v>5</v>
      </c>
      <c r="D7" s="99" t="s">
        <v>45</v>
      </c>
      <c r="E7" s="104">
        <v>1</v>
      </c>
      <c r="F7" s="99" t="s">
        <v>45</v>
      </c>
      <c r="G7" s="104">
        <v>1</v>
      </c>
      <c r="H7" s="105"/>
      <c r="I7" s="113">
        <v>1</v>
      </c>
      <c r="J7" s="52"/>
      <c r="K7" s="109"/>
      <c r="L7" s="99"/>
      <c r="M7" s="106"/>
      <c r="N7" s="99"/>
      <c r="O7" s="114">
        <f t="shared" si="0"/>
        <v>1</v>
      </c>
      <c r="P7" s="99"/>
      <c r="Q7" s="104">
        <v>2</v>
      </c>
      <c r="R7" s="99"/>
      <c r="S7" s="104">
        <v>5</v>
      </c>
      <c r="T7" s="105"/>
      <c r="U7" s="106">
        <v>3</v>
      </c>
      <c r="V7" s="52"/>
      <c r="W7" s="109"/>
      <c r="X7" s="105"/>
      <c r="Y7" s="106"/>
      <c r="Z7" s="99"/>
      <c r="AA7" s="114">
        <f t="shared" si="1"/>
        <v>3.3333333333333335</v>
      </c>
      <c r="AB7" s="99" t="s">
        <v>45</v>
      </c>
      <c r="AC7" s="104">
        <v>1</v>
      </c>
      <c r="AD7" s="52"/>
      <c r="AE7" s="104">
        <v>1</v>
      </c>
      <c r="AF7" s="105"/>
      <c r="AG7" s="106">
        <v>3</v>
      </c>
      <c r="AH7" s="52"/>
      <c r="AI7" s="106"/>
      <c r="AJ7" s="105"/>
      <c r="AK7" s="115"/>
      <c r="AL7" s="99"/>
      <c r="AM7" s="114">
        <f t="shared" si="2"/>
        <v>1.6666666666666667</v>
      </c>
      <c r="AN7" s="171"/>
      <c r="AO7" s="109">
        <v>3</v>
      </c>
      <c r="AP7" s="103" t="s">
        <v>5</v>
      </c>
      <c r="AQ7" s="99" t="s">
        <v>45</v>
      </c>
      <c r="AR7" s="104">
        <v>1</v>
      </c>
      <c r="AS7" s="99"/>
      <c r="AT7" s="104">
        <v>1</v>
      </c>
      <c r="AU7" s="99"/>
      <c r="AV7" s="109">
        <v>1</v>
      </c>
      <c r="AW7" s="99"/>
      <c r="AX7" s="104"/>
      <c r="AY7" s="99"/>
      <c r="AZ7" s="109"/>
      <c r="BA7" s="99"/>
      <c r="BB7" s="120">
        <f t="shared" si="3"/>
        <v>1</v>
      </c>
      <c r="BC7" s="52" t="s">
        <v>45</v>
      </c>
      <c r="BD7" s="104">
        <v>1</v>
      </c>
      <c r="BE7" s="52"/>
      <c r="BF7" s="104">
        <v>1</v>
      </c>
      <c r="BG7" s="52"/>
      <c r="BH7" s="104">
        <v>1</v>
      </c>
      <c r="BI7" s="52"/>
      <c r="BJ7" s="109"/>
      <c r="BK7" s="108"/>
      <c r="BL7" s="104"/>
      <c r="BM7" s="99"/>
      <c r="BN7" s="114">
        <f t="shared" si="4"/>
        <v>1</v>
      </c>
      <c r="BO7" s="52" t="s">
        <v>45</v>
      </c>
      <c r="BP7" s="104">
        <v>1</v>
      </c>
      <c r="BQ7" s="52"/>
      <c r="BR7" s="104">
        <v>1</v>
      </c>
      <c r="BS7" s="105"/>
      <c r="BT7" s="109">
        <v>1</v>
      </c>
      <c r="BU7" s="52"/>
      <c r="BV7" s="104"/>
      <c r="BW7" s="99"/>
      <c r="BX7" s="104"/>
      <c r="BY7" s="99"/>
      <c r="BZ7" s="114">
        <f t="shared" si="5"/>
        <v>1</v>
      </c>
      <c r="CA7" s="173"/>
      <c r="CB7" s="95"/>
      <c r="CC7" s="95"/>
      <c r="CD7" s="95"/>
      <c r="CE7" s="96"/>
      <c r="CF7" s="95"/>
      <c r="CG7" s="96"/>
      <c r="CH7" s="96"/>
      <c r="CI7" s="95"/>
      <c r="CJ7" s="95"/>
      <c r="CK7" s="95"/>
      <c r="CL7" s="95"/>
      <c r="CM7" s="96"/>
      <c r="CN7" s="95"/>
      <c r="CO7" s="97"/>
      <c r="CP7" s="95"/>
      <c r="CQ7" s="96"/>
      <c r="CR7" s="95"/>
      <c r="CS7" s="96"/>
      <c r="CT7" s="96"/>
      <c r="CU7" s="95"/>
      <c r="CV7" s="95"/>
      <c r="CW7" s="95"/>
      <c r="CX7" s="95"/>
      <c r="CY7" s="96"/>
      <c r="CZ7" s="95"/>
      <c r="DA7" s="97"/>
    </row>
    <row r="8" spans="1:105" s="81" customFormat="1" ht="17.25" customHeight="1">
      <c r="A8" s="171"/>
      <c r="B8" s="75">
        <v>4</v>
      </c>
      <c r="C8" s="76" t="s">
        <v>8</v>
      </c>
      <c r="D8" s="77"/>
      <c r="E8" s="73">
        <v>23</v>
      </c>
      <c r="F8" s="78"/>
      <c r="G8" s="73">
        <v>33</v>
      </c>
      <c r="H8" s="78"/>
      <c r="I8" s="72">
        <v>33</v>
      </c>
      <c r="J8" s="79"/>
      <c r="K8" s="73"/>
      <c r="L8" s="77"/>
      <c r="M8" s="72"/>
      <c r="N8" s="78"/>
      <c r="O8" s="72">
        <f t="shared" si="0"/>
        <v>29.666666666666668</v>
      </c>
      <c r="P8" s="54"/>
      <c r="Q8" s="73">
        <v>49</v>
      </c>
      <c r="R8" s="54"/>
      <c r="S8" s="73">
        <v>350</v>
      </c>
      <c r="T8" s="78"/>
      <c r="U8" s="72">
        <v>3300</v>
      </c>
      <c r="V8" s="79"/>
      <c r="W8" s="73"/>
      <c r="X8" s="78"/>
      <c r="Y8" s="72"/>
      <c r="Z8" s="78"/>
      <c r="AA8" s="72">
        <f t="shared" si="1"/>
        <v>1233</v>
      </c>
      <c r="AB8" s="78"/>
      <c r="AC8" s="73">
        <v>240</v>
      </c>
      <c r="AD8" s="78"/>
      <c r="AE8" s="73">
        <v>350</v>
      </c>
      <c r="AF8" s="78"/>
      <c r="AG8" s="72">
        <v>790</v>
      </c>
      <c r="AH8" s="79"/>
      <c r="AI8" s="73"/>
      <c r="AJ8" s="78"/>
      <c r="AK8" s="72"/>
      <c r="AL8" s="78"/>
      <c r="AM8" s="72">
        <f t="shared" si="2"/>
        <v>460</v>
      </c>
      <c r="AN8" s="171"/>
      <c r="AO8" s="75">
        <v>4</v>
      </c>
      <c r="AP8" s="76" t="s">
        <v>8</v>
      </c>
      <c r="AQ8" s="77"/>
      <c r="AR8" s="123">
        <v>350</v>
      </c>
      <c r="AS8" s="77"/>
      <c r="AT8" s="123">
        <v>490</v>
      </c>
      <c r="AU8" s="78"/>
      <c r="AV8" s="82">
        <v>790</v>
      </c>
      <c r="AW8" s="79"/>
      <c r="AX8" s="73"/>
      <c r="AY8" s="77"/>
      <c r="AZ8" s="72"/>
      <c r="BA8" s="77"/>
      <c r="BB8" s="65">
        <f t="shared" si="3"/>
        <v>543.3333333333334</v>
      </c>
      <c r="BC8" s="54"/>
      <c r="BD8" s="73">
        <v>240</v>
      </c>
      <c r="BE8" s="54"/>
      <c r="BF8" s="73">
        <v>350</v>
      </c>
      <c r="BG8" s="54"/>
      <c r="BH8" s="73">
        <v>540</v>
      </c>
      <c r="BI8" s="77"/>
      <c r="BJ8" s="72"/>
      <c r="BK8" s="79"/>
      <c r="BL8" s="72"/>
      <c r="BM8" s="54"/>
      <c r="BN8" s="72">
        <f t="shared" si="4"/>
        <v>376.6666666666667</v>
      </c>
      <c r="BO8" s="54"/>
      <c r="BP8" s="73">
        <v>240</v>
      </c>
      <c r="BQ8" s="54"/>
      <c r="BR8" s="73">
        <v>130</v>
      </c>
      <c r="BS8" s="54"/>
      <c r="BT8" s="72">
        <v>350</v>
      </c>
      <c r="BU8" s="79"/>
      <c r="BV8" s="73"/>
      <c r="BW8" s="77"/>
      <c r="BX8" s="72"/>
      <c r="BY8" s="54"/>
      <c r="BZ8" s="72">
        <f t="shared" si="5"/>
        <v>240</v>
      </c>
      <c r="CA8" s="173"/>
      <c r="CB8" s="80"/>
      <c r="CC8" s="80"/>
      <c r="CD8" s="67"/>
      <c r="CE8" s="74"/>
      <c r="CF8" s="74"/>
      <c r="CG8" s="74"/>
      <c r="CH8" s="74"/>
      <c r="CI8" s="80"/>
      <c r="CJ8" s="80"/>
      <c r="CK8" s="80"/>
      <c r="CL8" s="80"/>
      <c r="CM8" s="74"/>
      <c r="CN8" s="74"/>
      <c r="CO8" s="74"/>
      <c r="CP8" s="67"/>
      <c r="CQ8" s="74"/>
      <c r="CR8" s="74"/>
      <c r="CS8" s="74"/>
      <c r="CT8" s="74"/>
      <c r="CU8" s="80"/>
      <c r="CV8" s="80"/>
      <c r="CW8" s="80"/>
      <c r="CX8" s="80"/>
      <c r="CY8" s="74"/>
      <c r="CZ8" s="74"/>
      <c r="DA8" s="74"/>
    </row>
    <row r="9" spans="1:105" s="46" customFormat="1" ht="17.25" customHeight="1" thickBot="1">
      <c r="A9" s="172"/>
      <c r="B9" s="55">
        <v>5</v>
      </c>
      <c r="C9" s="51" t="s">
        <v>7</v>
      </c>
      <c r="D9" s="52"/>
      <c r="E9" s="53">
        <v>10</v>
      </c>
      <c r="F9" s="54"/>
      <c r="G9" s="53">
        <v>10</v>
      </c>
      <c r="H9" s="54"/>
      <c r="I9" s="55">
        <v>9.9</v>
      </c>
      <c r="J9" s="56"/>
      <c r="K9" s="55"/>
      <c r="L9" s="52"/>
      <c r="M9" s="57"/>
      <c r="N9" s="54"/>
      <c r="O9" s="58">
        <f t="shared" si="0"/>
        <v>9.966666666666667</v>
      </c>
      <c r="P9" s="54"/>
      <c r="Q9" s="53">
        <v>9.5</v>
      </c>
      <c r="R9" s="54"/>
      <c r="S9" s="53">
        <v>9.5</v>
      </c>
      <c r="T9" s="54"/>
      <c r="U9" s="57">
        <v>8.2</v>
      </c>
      <c r="V9" s="56"/>
      <c r="W9" s="55"/>
      <c r="X9" s="54"/>
      <c r="Y9" s="57"/>
      <c r="Z9" s="52"/>
      <c r="AA9" s="58">
        <f t="shared" si="1"/>
        <v>9.066666666666666</v>
      </c>
      <c r="AB9" s="54"/>
      <c r="AC9" s="53">
        <v>10</v>
      </c>
      <c r="AD9" s="54"/>
      <c r="AE9" s="53">
        <v>10</v>
      </c>
      <c r="AF9" s="54"/>
      <c r="AG9" s="57">
        <v>9.1</v>
      </c>
      <c r="AH9" s="56"/>
      <c r="AI9" s="55"/>
      <c r="AJ9" s="54"/>
      <c r="AK9" s="57"/>
      <c r="AL9" s="54"/>
      <c r="AM9" s="82">
        <f t="shared" si="2"/>
        <v>9.700000000000001</v>
      </c>
      <c r="AN9" s="172"/>
      <c r="AO9" s="55">
        <v>5</v>
      </c>
      <c r="AP9" s="51" t="s">
        <v>7</v>
      </c>
      <c r="AQ9" s="52"/>
      <c r="AR9" s="53">
        <v>12</v>
      </c>
      <c r="AS9" s="52"/>
      <c r="AT9" s="53">
        <v>11</v>
      </c>
      <c r="AU9" s="83"/>
      <c r="AV9" s="149">
        <v>10</v>
      </c>
      <c r="AW9" s="56"/>
      <c r="AX9" s="55"/>
      <c r="AY9" s="85"/>
      <c r="AZ9" s="86"/>
      <c r="BA9" s="52"/>
      <c r="BB9" s="123">
        <f t="shared" si="3"/>
        <v>11</v>
      </c>
      <c r="BC9" s="54"/>
      <c r="BD9" s="53">
        <v>12</v>
      </c>
      <c r="BE9" s="54"/>
      <c r="BF9" s="53">
        <v>11</v>
      </c>
      <c r="BG9" s="54"/>
      <c r="BH9" s="53">
        <v>9.8</v>
      </c>
      <c r="BI9" s="52"/>
      <c r="BJ9" s="55"/>
      <c r="BK9" s="56"/>
      <c r="BL9" s="57"/>
      <c r="BM9" s="54"/>
      <c r="BN9" s="82">
        <f t="shared" si="4"/>
        <v>10.933333333333332</v>
      </c>
      <c r="BO9" s="54"/>
      <c r="BP9" s="53">
        <v>11</v>
      </c>
      <c r="BQ9" s="54"/>
      <c r="BR9" s="53">
        <v>11</v>
      </c>
      <c r="BS9" s="54"/>
      <c r="BT9" s="57">
        <v>10</v>
      </c>
      <c r="BU9" s="56"/>
      <c r="BV9" s="55"/>
      <c r="BW9" s="52"/>
      <c r="BX9" s="57"/>
      <c r="BY9" s="54"/>
      <c r="BZ9" s="82">
        <f t="shared" si="5"/>
        <v>10.666666666666666</v>
      </c>
      <c r="CA9" s="173"/>
      <c r="CD9" s="67"/>
      <c r="CE9" s="67"/>
      <c r="CF9" s="67"/>
      <c r="CG9" s="67"/>
      <c r="CH9" s="67"/>
      <c r="CM9" s="67"/>
      <c r="CN9" s="67"/>
      <c r="CO9" s="87"/>
      <c r="CP9" s="67"/>
      <c r="CQ9" s="67"/>
      <c r="CR9" s="67"/>
      <c r="CS9" s="67"/>
      <c r="CT9" s="67"/>
      <c r="CY9" s="67"/>
      <c r="CZ9" s="67"/>
      <c r="DA9" s="87"/>
    </row>
    <row r="10" spans="1:105" s="71" customFormat="1" ht="17.25" customHeight="1" thickBot="1">
      <c r="A10" s="131" t="s">
        <v>23</v>
      </c>
      <c r="B10" s="55">
        <v>6</v>
      </c>
      <c r="C10" s="51" t="s">
        <v>9</v>
      </c>
      <c r="D10" s="52" t="s">
        <v>45</v>
      </c>
      <c r="E10" s="53">
        <v>0.001</v>
      </c>
      <c r="F10" s="52" t="s">
        <v>45</v>
      </c>
      <c r="G10" s="53">
        <v>0.001</v>
      </c>
      <c r="H10" s="52" t="s">
        <v>45</v>
      </c>
      <c r="I10" s="53">
        <v>0.001</v>
      </c>
      <c r="J10" s="52"/>
      <c r="K10" s="53"/>
      <c r="L10" s="52"/>
      <c r="M10" s="53"/>
      <c r="N10" s="52"/>
      <c r="O10" s="88">
        <f t="shared" si="0"/>
        <v>0.001</v>
      </c>
      <c r="P10" s="52" t="s">
        <v>45</v>
      </c>
      <c r="Q10" s="53">
        <v>0.001</v>
      </c>
      <c r="R10" s="52" t="s">
        <v>45</v>
      </c>
      <c r="S10" s="53">
        <v>0.001</v>
      </c>
      <c r="T10" s="54"/>
      <c r="U10" s="53">
        <v>0.002</v>
      </c>
      <c r="V10" s="52"/>
      <c r="W10" s="53"/>
      <c r="X10" s="52"/>
      <c r="Y10" s="53"/>
      <c r="Z10" s="52"/>
      <c r="AA10" s="88">
        <f t="shared" si="1"/>
        <v>0.0013333333333333333</v>
      </c>
      <c r="AB10" s="52" t="s">
        <v>45</v>
      </c>
      <c r="AC10" s="53">
        <v>0.001</v>
      </c>
      <c r="AD10" s="52" t="s">
        <v>45</v>
      </c>
      <c r="AE10" s="53">
        <v>0.001</v>
      </c>
      <c r="AF10" s="54"/>
      <c r="AG10" s="53">
        <v>0.002</v>
      </c>
      <c r="AH10" s="52"/>
      <c r="AI10" s="53"/>
      <c r="AJ10" s="54"/>
      <c r="AK10" s="53"/>
      <c r="AL10" s="52"/>
      <c r="AM10" s="88">
        <f t="shared" si="2"/>
        <v>0.0013333333333333333</v>
      </c>
      <c r="AN10" s="131" t="s">
        <v>23</v>
      </c>
      <c r="AO10" s="55">
        <v>6</v>
      </c>
      <c r="AP10" s="51" t="s">
        <v>9</v>
      </c>
      <c r="AQ10" s="52" t="s">
        <v>45</v>
      </c>
      <c r="AR10" s="53">
        <v>0.001</v>
      </c>
      <c r="AS10" s="52" t="s">
        <v>45</v>
      </c>
      <c r="AT10" s="53">
        <v>0.001</v>
      </c>
      <c r="AU10" s="52" t="s">
        <v>45</v>
      </c>
      <c r="AV10" s="53">
        <v>0.001</v>
      </c>
      <c r="AW10" s="52"/>
      <c r="AX10" s="53"/>
      <c r="AY10" s="52"/>
      <c r="AZ10" s="53"/>
      <c r="BA10" s="52"/>
      <c r="BB10" s="124">
        <f t="shared" si="3"/>
        <v>0.001</v>
      </c>
      <c r="BC10" s="52" t="s">
        <v>45</v>
      </c>
      <c r="BD10" s="53">
        <v>0.001</v>
      </c>
      <c r="BE10" s="52" t="s">
        <v>45</v>
      </c>
      <c r="BF10" s="53">
        <v>0.001</v>
      </c>
      <c r="BG10" s="52"/>
      <c r="BH10" s="53">
        <v>0.001</v>
      </c>
      <c r="BI10" s="52"/>
      <c r="BJ10" s="57"/>
      <c r="BK10" s="53"/>
      <c r="BL10" s="53"/>
      <c r="BM10" s="52"/>
      <c r="BN10" s="88">
        <f t="shared" si="4"/>
        <v>0.001</v>
      </c>
      <c r="BO10" s="52" t="s">
        <v>45</v>
      </c>
      <c r="BP10" s="53">
        <v>0.001</v>
      </c>
      <c r="BQ10" s="52" t="s">
        <v>45</v>
      </c>
      <c r="BR10" s="53">
        <v>0.001</v>
      </c>
      <c r="BS10" s="52" t="s">
        <v>45</v>
      </c>
      <c r="BT10" s="53">
        <v>0.001</v>
      </c>
      <c r="BU10" s="52"/>
      <c r="BV10" s="53"/>
      <c r="BW10" s="52"/>
      <c r="BX10" s="53"/>
      <c r="BY10" s="52"/>
      <c r="BZ10" s="88">
        <f t="shared" si="5"/>
        <v>0.001</v>
      </c>
      <c r="CA10" s="89"/>
      <c r="CB10" s="46"/>
      <c r="CC10" s="46"/>
      <c r="CD10" s="46"/>
      <c r="CE10" s="67"/>
      <c r="CF10" s="46"/>
      <c r="CG10" s="67"/>
      <c r="CH10" s="46"/>
      <c r="CI10" s="46"/>
      <c r="CJ10" s="46"/>
      <c r="CK10" s="46"/>
      <c r="CL10" s="46"/>
      <c r="CM10" s="67"/>
      <c r="CN10" s="46"/>
      <c r="CO10" s="90"/>
      <c r="CP10" s="46"/>
      <c r="CQ10" s="67"/>
      <c r="CR10" s="46"/>
      <c r="CS10" s="67"/>
      <c r="CT10" s="46"/>
      <c r="CU10" s="46"/>
      <c r="CV10" s="46"/>
      <c r="CW10" s="46"/>
      <c r="CX10" s="46"/>
      <c r="CY10" s="67"/>
      <c r="CZ10" s="46"/>
      <c r="DA10" s="90"/>
    </row>
    <row r="11" spans="1:105" s="71" customFormat="1" ht="17.25" customHeight="1">
      <c r="A11" s="170" t="s">
        <v>11</v>
      </c>
      <c r="B11" s="55">
        <v>7</v>
      </c>
      <c r="C11" s="51" t="s">
        <v>12</v>
      </c>
      <c r="D11" s="52" t="s">
        <v>45</v>
      </c>
      <c r="E11" s="53">
        <v>0.05</v>
      </c>
      <c r="F11" s="52" t="s">
        <v>45</v>
      </c>
      <c r="G11" s="53">
        <v>0.05</v>
      </c>
      <c r="H11" s="52" t="s">
        <v>45</v>
      </c>
      <c r="I11" s="53">
        <v>0.05</v>
      </c>
      <c r="J11" s="52"/>
      <c r="K11" s="55"/>
      <c r="L11" s="52"/>
      <c r="M11" s="57"/>
      <c r="N11" s="52"/>
      <c r="O11" s="91">
        <f>AVERAGE(E11,G11,I11,K11,M11)</f>
        <v>0.05000000000000001</v>
      </c>
      <c r="P11" s="52" t="s">
        <v>45</v>
      </c>
      <c r="Q11" s="91">
        <v>0.05</v>
      </c>
      <c r="R11" s="52" t="s">
        <v>45</v>
      </c>
      <c r="S11" s="91">
        <v>0.05</v>
      </c>
      <c r="T11" s="52" t="s">
        <v>45</v>
      </c>
      <c r="U11" s="91">
        <v>0.05</v>
      </c>
      <c r="V11" s="52"/>
      <c r="W11" s="55"/>
      <c r="X11" s="54"/>
      <c r="Y11" s="57"/>
      <c r="Z11" s="52"/>
      <c r="AA11" s="91">
        <f>AVERAGE(Q11,S11,U11,W11,Y11)</f>
        <v>0.05000000000000001</v>
      </c>
      <c r="AB11" s="52" t="s">
        <v>45</v>
      </c>
      <c r="AC11" s="53">
        <v>0.05</v>
      </c>
      <c r="AD11" s="52" t="s">
        <v>45</v>
      </c>
      <c r="AE11" s="53">
        <v>0.05</v>
      </c>
      <c r="AF11" s="52" t="s">
        <v>45</v>
      </c>
      <c r="AG11" s="53">
        <v>0.05</v>
      </c>
      <c r="AH11" s="52"/>
      <c r="AI11" s="55"/>
      <c r="AJ11" s="54"/>
      <c r="AK11" s="57"/>
      <c r="AL11" s="52"/>
      <c r="AM11" s="92">
        <f>AVERAGE(AC11,AE11,AG11,AI11,AK11)</f>
        <v>0.05000000000000001</v>
      </c>
      <c r="AN11" s="170" t="s">
        <v>11</v>
      </c>
      <c r="AO11" s="55">
        <v>7</v>
      </c>
      <c r="AP11" s="51" t="s">
        <v>12</v>
      </c>
      <c r="AQ11" s="52" t="s">
        <v>45</v>
      </c>
      <c r="AR11" s="53">
        <v>0.05</v>
      </c>
      <c r="AS11" s="52" t="s">
        <v>45</v>
      </c>
      <c r="AT11" s="53">
        <v>0.05</v>
      </c>
      <c r="AU11" s="52" t="s">
        <v>45</v>
      </c>
      <c r="AV11" s="53">
        <v>0.05</v>
      </c>
      <c r="AW11" s="52"/>
      <c r="AX11" s="55"/>
      <c r="AY11" s="52"/>
      <c r="AZ11" s="55"/>
      <c r="BA11" s="52"/>
      <c r="BB11" s="93">
        <f>AVERAGE(AR11,AT11,AV11,AX11,AZ11)</f>
        <v>0.05000000000000001</v>
      </c>
      <c r="BC11" s="52"/>
      <c r="BD11" s="53">
        <v>0.05</v>
      </c>
      <c r="BE11" s="52" t="s">
        <v>45</v>
      </c>
      <c r="BF11" s="53">
        <v>0.001</v>
      </c>
      <c r="BG11" s="52" t="s">
        <v>45</v>
      </c>
      <c r="BH11" s="53">
        <v>0.05</v>
      </c>
      <c r="BI11" s="52"/>
      <c r="BJ11" s="55"/>
      <c r="BK11" s="53"/>
      <c r="BL11" s="56"/>
      <c r="BM11" s="52"/>
      <c r="BN11" s="91">
        <f>AVERAGE(BD11,BF11,BH11,BJ11,BL11)</f>
        <v>0.03366666666666667</v>
      </c>
      <c r="BO11" s="52" t="s">
        <v>45</v>
      </c>
      <c r="BP11" s="53">
        <v>0.05</v>
      </c>
      <c r="BQ11" s="52" t="s">
        <v>45</v>
      </c>
      <c r="BR11" s="53">
        <v>0.05</v>
      </c>
      <c r="BS11" s="52" t="s">
        <v>45</v>
      </c>
      <c r="BT11" s="53">
        <v>0.05</v>
      </c>
      <c r="BU11" s="52"/>
      <c r="BV11" s="55"/>
      <c r="BW11" s="52"/>
      <c r="BX11" s="55"/>
      <c r="BY11" s="52"/>
      <c r="BZ11" s="91">
        <f t="shared" si="5"/>
        <v>0.05000000000000001</v>
      </c>
      <c r="CA11" s="173"/>
      <c r="CB11" s="46"/>
      <c r="CC11" s="46"/>
      <c r="CD11" s="46"/>
      <c r="CE11" s="67"/>
      <c r="CF11" s="46"/>
      <c r="CG11" s="67"/>
      <c r="CH11" s="46"/>
      <c r="CI11" s="46"/>
      <c r="CJ11" s="46"/>
      <c r="CK11" s="46"/>
      <c r="CL11" s="46"/>
      <c r="CM11" s="67"/>
      <c r="CN11" s="46"/>
      <c r="CO11" s="90"/>
      <c r="CP11" s="46"/>
      <c r="CQ11" s="67"/>
      <c r="CR11" s="46"/>
      <c r="CS11" s="67"/>
      <c r="CT11" s="46"/>
      <c r="CU11" s="46"/>
      <c r="CV11" s="46"/>
      <c r="CW11" s="46"/>
      <c r="CX11" s="46"/>
      <c r="CY11" s="67"/>
      <c r="CZ11" s="46"/>
      <c r="DA11" s="90"/>
    </row>
    <row r="12" spans="1:105" s="116" customFormat="1" ht="17.25" customHeight="1">
      <c r="A12" s="171"/>
      <c r="B12" s="109">
        <v>8</v>
      </c>
      <c r="C12" s="103" t="s">
        <v>10</v>
      </c>
      <c r="D12" s="99"/>
      <c r="E12" s="104">
        <v>6</v>
      </c>
      <c r="F12" s="105"/>
      <c r="G12" s="104">
        <v>4</v>
      </c>
      <c r="H12" s="105"/>
      <c r="I12" s="106">
        <v>6</v>
      </c>
      <c r="J12" s="108"/>
      <c r="K12" s="106"/>
      <c r="L12" s="99"/>
      <c r="M12" s="106"/>
      <c r="N12" s="105"/>
      <c r="O12" s="107">
        <f>AVERAGE(E12,G12,I12,K12,M12)</f>
        <v>5.333333333333333</v>
      </c>
      <c r="P12" s="99"/>
      <c r="Q12" s="104">
        <v>7</v>
      </c>
      <c r="R12" s="99"/>
      <c r="S12" s="104">
        <v>8</v>
      </c>
      <c r="T12" s="105"/>
      <c r="U12" s="106">
        <v>48</v>
      </c>
      <c r="V12" s="108"/>
      <c r="W12" s="106"/>
      <c r="X12" s="105"/>
      <c r="Y12" s="106"/>
      <c r="Z12" s="105"/>
      <c r="AA12" s="121">
        <f>AVERAGE(Q12,S12,U12,W12,Y12)</f>
        <v>21</v>
      </c>
      <c r="AB12" s="105"/>
      <c r="AC12" s="104">
        <v>27</v>
      </c>
      <c r="AD12" s="105"/>
      <c r="AE12" s="104">
        <v>18</v>
      </c>
      <c r="AF12" s="105"/>
      <c r="AG12" s="106">
        <v>34</v>
      </c>
      <c r="AH12" s="108"/>
      <c r="AI12" s="106"/>
      <c r="AJ12" s="105"/>
      <c r="AK12" s="106"/>
      <c r="AL12" s="105"/>
      <c r="AM12" s="94">
        <f>AVERAGE(AC12,AE12,AG12,AI12,AK12)</f>
        <v>26.333333333333332</v>
      </c>
      <c r="AN12" s="171"/>
      <c r="AO12" s="109">
        <v>8</v>
      </c>
      <c r="AP12" s="103" t="s">
        <v>10</v>
      </c>
      <c r="AQ12" s="99"/>
      <c r="AR12" s="104">
        <v>16</v>
      </c>
      <c r="AS12" s="99"/>
      <c r="AT12" s="104">
        <v>18</v>
      </c>
      <c r="AU12" s="99"/>
      <c r="AV12" s="106">
        <v>32</v>
      </c>
      <c r="AW12" s="108"/>
      <c r="AX12" s="106"/>
      <c r="AY12" s="99"/>
      <c r="AZ12" s="106"/>
      <c r="BA12" s="99"/>
      <c r="BB12" s="110">
        <f>AVERAGE(AR12,AT12,AV12,AX12,AZ12)</f>
        <v>22</v>
      </c>
      <c r="BC12" s="99"/>
      <c r="BD12" s="104">
        <v>27</v>
      </c>
      <c r="BE12" s="99"/>
      <c r="BF12" s="104">
        <v>48</v>
      </c>
      <c r="BG12" s="99"/>
      <c r="BH12" s="104">
        <v>48</v>
      </c>
      <c r="BI12" s="99"/>
      <c r="BJ12" s="106"/>
      <c r="BK12" s="108"/>
      <c r="BL12" s="106"/>
      <c r="BM12" s="105"/>
      <c r="BN12" s="107">
        <f>AVERAGE(BD12,BF12,BH12,BJ12,BL12)</f>
        <v>41</v>
      </c>
      <c r="BO12" s="99"/>
      <c r="BP12" s="104">
        <v>8</v>
      </c>
      <c r="BQ12" s="99"/>
      <c r="BR12" s="104">
        <v>8</v>
      </c>
      <c r="BS12" s="99"/>
      <c r="BT12" s="106">
        <v>12</v>
      </c>
      <c r="BU12" s="108"/>
      <c r="BV12" s="106"/>
      <c r="BW12" s="99"/>
      <c r="BX12" s="106"/>
      <c r="BY12" s="105"/>
      <c r="BZ12" s="107">
        <f>AVERAGE(BP12,BR12,BT12,BV12,BX12)</f>
        <v>9.333333333333334</v>
      </c>
      <c r="CA12" s="173"/>
      <c r="CB12" s="95"/>
      <c r="CC12" s="95"/>
      <c r="CD12" s="95"/>
      <c r="CE12" s="96"/>
      <c r="CF12" s="96"/>
      <c r="CG12" s="96"/>
      <c r="CH12" s="96"/>
      <c r="CI12" s="95"/>
      <c r="CJ12" s="95"/>
      <c r="CK12" s="95"/>
      <c r="CL12" s="95"/>
      <c r="CM12" s="96"/>
      <c r="CN12" s="96"/>
      <c r="CO12" s="97"/>
      <c r="CP12" s="95"/>
      <c r="CQ12" s="96"/>
      <c r="CR12" s="96"/>
      <c r="CS12" s="96"/>
      <c r="CT12" s="96"/>
      <c r="CU12" s="95"/>
      <c r="CV12" s="95"/>
      <c r="CW12" s="95"/>
      <c r="CX12" s="95"/>
      <c r="CY12" s="96"/>
      <c r="CZ12" s="96"/>
      <c r="DA12" s="97"/>
    </row>
    <row r="13" spans="1:105" s="46" customFormat="1" ht="17.25" customHeight="1">
      <c r="A13" s="174"/>
      <c r="B13" s="55">
        <v>9</v>
      </c>
      <c r="C13" s="103" t="s">
        <v>26</v>
      </c>
      <c r="D13" s="99"/>
      <c r="E13" s="104">
        <v>0.085</v>
      </c>
      <c r="F13" s="105"/>
      <c r="G13" s="104">
        <v>0.14</v>
      </c>
      <c r="H13" s="105"/>
      <c r="I13" s="106">
        <v>0.065</v>
      </c>
      <c r="J13" s="108"/>
      <c r="K13" s="106"/>
      <c r="L13" s="108"/>
      <c r="M13" s="106"/>
      <c r="N13" s="104"/>
      <c r="O13" s="143">
        <f>AVERAGE(E13,G13,I13,K13,M13)</f>
        <v>0.09666666666666668</v>
      </c>
      <c r="P13" s="105"/>
      <c r="Q13" s="104">
        <v>0.23</v>
      </c>
      <c r="R13" s="105"/>
      <c r="S13" s="140">
        <v>0.28</v>
      </c>
      <c r="T13" s="104"/>
      <c r="U13" s="140">
        <v>0.2</v>
      </c>
      <c r="V13" s="108"/>
      <c r="W13" s="106"/>
      <c r="X13" s="105"/>
      <c r="Y13" s="106"/>
      <c r="Z13" s="105"/>
      <c r="AA13" s="140">
        <f>AVERAGE(Q13,S13,U13,W13,Y13)</f>
        <v>0.23666666666666666</v>
      </c>
      <c r="AB13" s="105"/>
      <c r="AC13" s="106">
        <v>3.5</v>
      </c>
      <c r="AD13" s="105"/>
      <c r="AE13" s="106">
        <v>84</v>
      </c>
      <c r="AF13" s="104"/>
      <c r="AG13" s="106">
        <v>2.9</v>
      </c>
      <c r="AH13" s="108"/>
      <c r="AI13" s="106"/>
      <c r="AJ13" s="105"/>
      <c r="AK13" s="106"/>
      <c r="AL13" s="105"/>
      <c r="AM13" s="92">
        <f>AVERAGE(AC13,AE13,AG13,AI13,AK13)</f>
        <v>30.133333333333336</v>
      </c>
      <c r="AN13" s="174"/>
      <c r="AO13" s="55">
        <v>9</v>
      </c>
      <c r="AP13" s="103" t="s">
        <v>26</v>
      </c>
      <c r="AQ13" s="108"/>
      <c r="AR13" s="106">
        <v>0.13</v>
      </c>
      <c r="AS13" s="108"/>
      <c r="AT13" s="104">
        <v>0.28</v>
      </c>
      <c r="AU13" s="99"/>
      <c r="AV13" s="106">
        <v>0.11</v>
      </c>
      <c r="AW13" s="108"/>
      <c r="AX13" s="106"/>
      <c r="AY13" s="108"/>
      <c r="AZ13" s="106"/>
      <c r="BA13" s="105"/>
      <c r="BB13" s="93">
        <f>AVERAGE(AR13,AT13,AV13,AX13,AZ13)</f>
        <v>0.17333333333333334</v>
      </c>
      <c r="BC13" s="105" t="s">
        <v>45</v>
      </c>
      <c r="BD13" s="104">
        <v>0.055</v>
      </c>
      <c r="BE13" s="105"/>
      <c r="BF13" s="104">
        <v>0.18</v>
      </c>
      <c r="BG13" s="105" t="s">
        <v>45</v>
      </c>
      <c r="BH13" s="104">
        <v>0.055</v>
      </c>
      <c r="BI13" s="99"/>
      <c r="BJ13" s="106"/>
      <c r="BK13" s="108"/>
      <c r="BL13" s="106"/>
      <c r="BM13" s="105"/>
      <c r="BN13" s="88">
        <f>AVERAGE(BD13,BF13,BH13,BJ13,BL13)</f>
        <v>0.09666666666666666</v>
      </c>
      <c r="BO13" s="105" t="s">
        <v>45</v>
      </c>
      <c r="BP13" s="106">
        <v>0.055</v>
      </c>
      <c r="BQ13" s="105" t="s">
        <v>45</v>
      </c>
      <c r="BR13" s="106">
        <v>0.055</v>
      </c>
      <c r="BS13" s="105" t="s">
        <v>45</v>
      </c>
      <c r="BT13" s="106">
        <v>0.055</v>
      </c>
      <c r="BU13" s="108"/>
      <c r="BV13" s="106"/>
      <c r="BW13" s="108"/>
      <c r="BX13" s="106"/>
      <c r="BY13" s="105"/>
      <c r="BZ13" s="88">
        <f t="shared" si="5"/>
        <v>0.055</v>
      </c>
      <c r="CA13" s="173"/>
      <c r="CC13" s="95"/>
      <c r="CD13" s="96"/>
      <c r="CE13" s="96"/>
      <c r="CF13" s="96"/>
      <c r="CG13" s="96"/>
      <c r="CH13" s="96"/>
      <c r="CI13" s="96"/>
      <c r="CJ13" s="95"/>
      <c r="CK13" s="95"/>
      <c r="CL13" s="95"/>
      <c r="CM13" s="96"/>
      <c r="CN13" s="96"/>
      <c r="CO13" s="97"/>
      <c r="CP13" s="96"/>
      <c r="CQ13" s="96"/>
      <c r="CR13" s="96"/>
      <c r="CS13" s="96"/>
      <c r="CT13" s="96"/>
      <c r="CU13" s="96"/>
      <c r="CV13" s="95"/>
      <c r="CW13" s="95"/>
      <c r="CX13" s="95"/>
      <c r="CY13" s="96"/>
      <c r="CZ13" s="96"/>
      <c r="DA13" s="97"/>
    </row>
    <row r="14" spans="15:105" s="71" customFormat="1" ht="14.25">
      <c r="O14" s="81"/>
      <c r="P14" s="98"/>
      <c r="AA14" s="81"/>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row>
    <row r="15" spans="1:105" s="71" customFormat="1" ht="13.5" customHeight="1">
      <c r="A15" s="42"/>
      <c r="B15" s="43"/>
      <c r="C15" s="44" t="s">
        <v>0</v>
      </c>
      <c r="D15" s="152" t="s">
        <v>30</v>
      </c>
      <c r="E15" s="153"/>
      <c r="F15" s="154"/>
      <c r="G15" s="154"/>
      <c r="H15" s="154"/>
      <c r="I15" s="154"/>
      <c r="J15" s="153"/>
      <c r="K15" s="153"/>
      <c r="L15" s="153"/>
      <c r="M15" s="153"/>
      <c r="N15" s="153"/>
      <c r="O15" s="155"/>
      <c r="P15" s="45"/>
      <c r="Q15" s="153" t="s">
        <v>28</v>
      </c>
      <c r="R15" s="154"/>
      <c r="S15" s="154"/>
      <c r="T15" s="154"/>
      <c r="U15" s="154"/>
      <c r="V15" s="153"/>
      <c r="W15" s="153"/>
      <c r="X15" s="153"/>
      <c r="Y15" s="153"/>
      <c r="Z15" s="153"/>
      <c r="AA15" s="155"/>
      <c r="AB15" s="152" t="s">
        <v>27</v>
      </c>
      <c r="AC15" s="153"/>
      <c r="AD15" s="154"/>
      <c r="AE15" s="154"/>
      <c r="AF15" s="154"/>
      <c r="AG15" s="154"/>
      <c r="AH15" s="153"/>
      <c r="AI15" s="153"/>
      <c r="AJ15" s="153"/>
      <c r="AK15" s="153"/>
      <c r="AL15" s="153"/>
      <c r="AM15" s="155"/>
      <c r="AN15" s="42"/>
      <c r="AO15" s="43"/>
      <c r="AP15" s="44" t="s">
        <v>0</v>
      </c>
      <c r="AQ15" s="156" t="s">
        <v>42</v>
      </c>
      <c r="AR15" s="157"/>
      <c r="AS15" s="158"/>
      <c r="AT15" s="158"/>
      <c r="AU15" s="158"/>
      <c r="AV15" s="158"/>
      <c r="AW15" s="157"/>
      <c r="AX15" s="157"/>
      <c r="AY15" s="157"/>
      <c r="AZ15" s="157"/>
      <c r="BA15" s="157"/>
      <c r="BB15" s="157"/>
      <c r="BC15" s="156" t="s">
        <v>43</v>
      </c>
      <c r="BD15" s="157"/>
      <c r="BE15" s="158"/>
      <c r="BF15" s="158"/>
      <c r="BG15" s="158"/>
      <c r="BH15" s="158"/>
      <c r="BI15" s="158"/>
      <c r="BJ15" s="158"/>
      <c r="BK15" s="157"/>
      <c r="BL15" s="157"/>
      <c r="BM15" s="157"/>
      <c r="BN15" s="159"/>
      <c r="BO15" s="156" t="s">
        <v>44</v>
      </c>
      <c r="BP15" s="157"/>
      <c r="BQ15" s="158"/>
      <c r="BR15" s="158"/>
      <c r="BS15" s="158"/>
      <c r="BT15" s="158"/>
      <c r="BU15" s="157"/>
      <c r="BV15" s="157"/>
      <c r="BW15" s="157"/>
      <c r="BX15" s="157"/>
      <c r="BY15" s="157"/>
      <c r="BZ15" s="159"/>
      <c r="CA15" s="46"/>
      <c r="CB15" s="46"/>
      <c r="CC15" s="47"/>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row>
    <row r="16" spans="1:105" s="71" customFormat="1" ht="14.25">
      <c r="A16" s="48"/>
      <c r="B16" s="49"/>
      <c r="C16" s="44" t="s">
        <v>14</v>
      </c>
      <c r="D16" s="165">
        <f>D3</f>
        <v>42152</v>
      </c>
      <c r="E16" s="166"/>
      <c r="F16" s="165">
        <f>IF(F3="","",F3)</f>
        <v>42178</v>
      </c>
      <c r="G16" s="166"/>
      <c r="H16" s="165">
        <f>IF(H3="","",H3)</f>
        <v>42206</v>
      </c>
      <c r="I16" s="166"/>
      <c r="J16" s="165">
        <f>IF(J3="","",J3)</f>
      </c>
      <c r="K16" s="166"/>
      <c r="L16" s="165">
        <f>IF(L3="","",L3)</f>
      </c>
      <c r="M16" s="166"/>
      <c r="N16" s="152" t="s">
        <v>13</v>
      </c>
      <c r="O16" s="155"/>
      <c r="P16" s="165">
        <f>P3</f>
        <v>42152</v>
      </c>
      <c r="Q16" s="166"/>
      <c r="R16" s="165">
        <f>R3</f>
        <v>42180</v>
      </c>
      <c r="S16" s="166"/>
      <c r="T16" s="165">
        <v>42209</v>
      </c>
      <c r="U16" s="167"/>
      <c r="V16" s="166">
        <f>V3</f>
      </c>
      <c r="W16" s="167"/>
      <c r="X16" s="165"/>
      <c r="Y16" s="155"/>
      <c r="Z16" s="152" t="s">
        <v>13</v>
      </c>
      <c r="AA16" s="155"/>
      <c r="AB16" s="165">
        <f>P16</f>
        <v>42152</v>
      </c>
      <c r="AC16" s="166"/>
      <c r="AD16" s="165">
        <f>AD3</f>
        <v>42180</v>
      </c>
      <c r="AE16" s="166"/>
      <c r="AF16" s="165">
        <f>T16</f>
        <v>42209</v>
      </c>
      <c r="AG16" s="167"/>
      <c r="AH16" s="166">
        <f>AH3</f>
      </c>
      <c r="AI16" s="167"/>
      <c r="AJ16" s="165"/>
      <c r="AK16" s="155"/>
      <c r="AL16" s="152" t="s">
        <v>13</v>
      </c>
      <c r="AM16" s="155"/>
      <c r="AN16" s="48"/>
      <c r="AO16" s="49"/>
      <c r="AP16" s="44" t="s">
        <v>14</v>
      </c>
      <c r="AQ16" s="165">
        <f>AQ3</f>
        <v>42152</v>
      </c>
      <c r="AR16" s="166"/>
      <c r="AS16" s="165">
        <f>AS3</f>
        <v>42178</v>
      </c>
      <c r="AT16" s="166"/>
      <c r="AU16" s="165">
        <f>AU3</f>
        <v>42206</v>
      </c>
      <c r="AV16" s="167"/>
      <c r="AW16" s="166">
        <f>AW3</f>
      </c>
      <c r="AX16" s="167"/>
      <c r="AY16" s="165"/>
      <c r="AZ16" s="155"/>
      <c r="BA16" s="152" t="s">
        <v>13</v>
      </c>
      <c r="BB16" s="153"/>
      <c r="BC16" s="165">
        <f>AQ16</f>
        <v>42152</v>
      </c>
      <c r="BD16" s="166"/>
      <c r="BE16" s="165">
        <f>BE3</f>
        <v>42178</v>
      </c>
      <c r="BF16" s="166"/>
      <c r="BG16" s="165">
        <f>BG3</f>
        <v>42206</v>
      </c>
      <c r="BH16" s="166"/>
      <c r="BI16" s="165">
        <f>BI3</f>
      </c>
      <c r="BJ16" s="167"/>
      <c r="BK16" s="166"/>
      <c r="BL16" s="155"/>
      <c r="BM16" s="152" t="s">
        <v>13</v>
      </c>
      <c r="BN16" s="155"/>
      <c r="BO16" s="165">
        <f>BO3</f>
        <v>42152</v>
      </c>
      <c r="BP16" s="166"/>
      <c r="BQ16" s="165">
        <f>BQ3</f>
        <v>42178</v>
      </c>
      <c r="BR16" s="166"/>
      <c r="BS16" s="165">
        <f>BS3</f>
        <v>42206</v>
      </c>
      <c r="BT16" s="167"/>
      <c r="BU16" s="166">
        <f>BU3</f>
      </c>
      <c r="BV16" s="167"/>
      <c r="BW16" s="165"/>
      <c r="BX16" s="155"/>
      <c r="BY16" s="152" t="s">
        <v>13</v>
      </c>
      <c r="BZ16" s="155"/>
      <c r="CA16" s="46"/>
      <c r="CB16" s="46"/>
      <c r="CC16" s="47"/>
      <c r="CD16" s="168"/>
      <c r="CE16" s="168"/>
      <c r="CF16" s="168"/>
      <c r="CG16" s="168"/>
      <c r="CH16" s="168"/>
      <c r="CI16" s="168"/>
      <c r="CJ16" s="168"/>
      <c r="CK16" s="168"/>
      <c r="CL16" s="168"/>
      <c r="CM16" s="169"/>
      <c r="CN16" s="169"/>
      <c r="CO16" s="169"/>
      <c r="CP16" s="168"/>
      <c r="CQ16" s="168"/>
      <c r="CR16" s="168"/>
      <c r="CS16" s="168"/>
      <c r="CT16" s="168"/>
      <c r="CU16" s="168"/>
      <c r="CV16" s="168"/>
      <c r="CW16" s="168"/>
      <c r="CX16" s="169"/>
      <c r="CY16" s="169"/>
      <c r="CZ16" s="169"/>
      <c r="DA16" s="169"/>
    </row>
    <row r="17" spans="1:105" s="71" customFormat="1" ht="18" customHeight="1" thickBot="1">
      <c r="A17" s="48"/>
      <c r="B17" s="50"/>
      <c r="C17" s="51" t="s">
        <v>4</v>
      </c>
      <c r="D17" s="52"/>
      <c r="E17" s="70">
        <v>10.4</v>
      </c>
      <c r="F17" s="54"/>
      <c r="G17" s="53">
        <v>12.9</v>
      </c>
      <c r="H17" s="54"/>
      <c r="I17" s="128">
        <v>14.4</v>
      </c>
      <c r="J17" s="56"/>
      <c r="K17" s="55"/>
      <c r="L17" s="54"/>
      <c r="M17" s="57"/>
      <c r="N17" s="54"/>
      <c r="O17" s="58">
        <f>AVERAGE(E17,G17,I17,K17,M17)</f>
        <v>12.566666666666668</v>
      </c>
      <c r="P17" s="54"/>
      <c r="Q17" s="70">
        <v>10.5</v>
      </c>
      <c r="R17" s="54"/>
      <c r="S17" s="53">
        <v>10.9</v>
      </c>
      <c r="T17" s="54"/>
      <c r="U17" s="57">
        <v>13.7</v>
      </c>
      <c r="V17" s="56"/>
      <c r="W17" s="55"/>
      <c r="X17" s="54"/>
      <c r="Y17" s="66"/>
      <c r="Z17" s="54"/>
      <c r="AA17" s="58">
        <f>AVERAGE(Q17,S17,U17,W17,Y17)</f>
        <v>11.699999999999998</v>
      </c>
      <c r="AB17" s="54"/>
      <c r="AC17" s="70">
        <v>11.1</v>
      </c>
      <c r="AD17" s="54"/>
      <c r="AE17" s="53">
        <v>11</v>
      </c>
      <c r="AF17" s="54"/>
      <c r="AG17" s="57">
        <v>14.4</v>
      </c>
      <c r="AH17" s="56"/>
      <c r="AI17" s="55"/>
      <c r="AJ17" s="54"/>
      <c r="AK17" s="57"/>
      <c r="AL17" s="54"/>
      <c r="AM17" s="58">
        <f>AVERAGE(AC17,AE17,AG17,AI17,AK17)</f>
        <v>12.166666666666666</v>
      </c>
      <c r="AN17" s="63"/>
      <c r="AO17" s="50"/>
      <c r="AP17" s="51" t="s">
        <v>4</v>
      </c>
      <c r="AQ17" s="52"/>
      <c r="AR17" s="53">
        <v>11.7</v>
      </c>
      <c r="AS17" s="54"/>
      <c r="AT17" s="53">
        <v>14.3</v>
      </c>
      <c r="AU17" s="54"/>
      <c r="AV17" s="55">
        <v>15.1</v>
      </c>
      <c r="AW17" s="56"/>
      <c r="AX17" s="55"/>
      <c r="AY17" s="52"/>
      <c r="AZ17" s="57"/>
      <c r="BA17" s="54"/>
      <c r="BB17" s="65">
        <f>AVERAGE(AR17,AT17,AV17,AX17,AZ17)</f>
        <v>13.700000000000001</v>
      </c>
      <c r="BC17" s="54"/>
      <c r="BD17" s="53">
        <v>12.4</v>
      </c>
      <c r="BE17" s="54"/>
      <c r="BF17" s="53">
        <v>13.2</v>
      </c>
      <c r="BG17" s="54"/>
      <c r="BH17" s="56">
        <v>16.4</v>
      </c>
      <c r="BI17" s="52"/>
      <c r="BJ17" s="55"/>
      <c r="BK17" s="56"/>
      <c r="BL17" s="57"/>
      <c r="BM17" s="54"/>
      <c r="BN17" s="58">
        <f aca="true" t="shared" si="6" ref="BN17:BN26">AVERAGE(BD17,BF17,BH17,BJ17,BL17)</f>
        <v>14</v>
      </c>
      <c r="BO17" s="54"/>
      <c r="BP17" s="53">
        <v>11.9</v>
      </c>
      <c r="BQ17" s="54"/>
      <c r="BR17" s="53">
        <v>14.2</v>
      </c>
      <c r="BS17" s="54"/>
      <c r="BT17" s="55">
        <v>16.1</v>
      </c>
      <c r="BU17" s="56"/>
      <c r="BV17" s="55"/>
      <c r="BW17" s="52"/>
      <c r="BX17" s="57"/>
      <c r="BY17" s="54"/>
      <c r="BZ17" s="58">
        <f>AVERAGE(BP17,BR17,BT17,BV17,BX17)</f>
        <v>14.066666666666668</v>
      </c>
      <c r="CA17" s="46"/>
      <c r="CB17" s="46"/>
      <c r="CC17" s="46"/>
      <c r="CD17" s="67"/>
      <c r="CE17" s="67"/>
      <c r="CF17" s="67"/>
      <c r="CG17" s="67"/>
      <c r="CH17" s="67"/>
      <c r="CI17" s="46"/>
      <c r="CJ17" s="46"/>
      <c r="CK17" s="68"/>
      <c r="CL17" s="46"/>
      <c r="CM17" s="67"/>
      <c r="CN17" s="67"/>
      <c r="CO17" s="69"/>
      <c r="CP17" s="67"/>
      <c r="CQ17" s="67"/>
      <c r="CR17" s="67"/>
      <c r="CS17" s="67"/>
      <c r="CT17" s="67"/>
      <c r="CU17" s="46"/>
      <c r="CV17" s="46"/>
      <c r="CW17" s="68"/>
      <c r="CX17" s="46"/>
      <c r="CY17" s="67"/>
      <c r="CZ17" s="67"/>
      <c r="DA17" s="69"/>
    </row>
    <row r="18" spans="1:105" s="71" customFormat="1" ht="18" customHeight="1">
      <c r="A18" s="170" t="s">
        <v>2</v>
      </c>
      <c r="B18" s="50">
        <v>1</v>
      </c>
      <c r="C18" s="51" t="s">
        <v>1</v>
      </c>
      <c r="D18" s="52"/>
      <c r="E18" s="53">
        <v>7.2</v>
      </c>
      <c r="F18" s="54"/>
      <c r="G18" s="53">
        <v>7.2</v>
      </c>
      <c r="H18" s="54"/>
      <c r="I18" s="57">
        <v>7.3</v>
      </c>
      <c r="J18" s="56"/>
      <c r="K18" s="55"/>
      <c r="L18" s="54"/>
      <c r="M18" s="57"/>
      <c r="N18" s="54"/>
      <c r="O18" s="58">
        <f aca="true" t="shared" si="7" ref="O18:O23">AVERAGE(E18,G18,I18,K18,M18)</f>
        <v>7.233333333333333</v>
      </c>
      <c r="P18" s="54"/>
      <c r="Q18" s="53">
        <v>7.1</v>
      </c>
      <c r="R18" s="54"/>
      <c r="S18" s="53">
        <v>7.2</v>
      </c>
      <c r="T18" s="52"/>
      <c r="U18" s="57">
        <v>7.1</v>
      </c>
      <c r="V18" s="56"/>
      <c r="W18" s="55"/>
      <c r="X18" s="54"/>
      <c r="Y18" s="57"/>
      <c r="Z18" s="54"/>
      <c r="AA18" s="58">
        <f aca="true" t="shared" si="8" ref="AA18:AA23">AVERAGE(Q18,S18,U18,W18,Y18)</f>
        <v>7.133333333333333</v>
      </c>
      <c r="AB18" s="54"/>
      <c r="AC18" s="53">
        <v>7.3</v>
      </c>
      <c r="AD18" s="54"/>
      <c r="AE18" s="53">
        <v>7.2</v>
      </c>
      <c r="AF18" s="54"/>
      <c r="AG18" s="57">
        <v>7.2</v>
      </c>
      <c r="AH18" s="56"/>
      <c r="AI18" s="55"/>
      <c r="AJ18" s="54"/>
      <c r="AK18" s="57"/>
      <c r="AL18" s="54"/>
      <c r="AM18" s="58">
        <f aca="true" t="shared" si="9" ref="AM18:AM23">AVERAGE(AC18,AE18,AG18,AI18,AK18)</f>
        <v>7.233333333333333</v>
      </c>
      <c r="AN18" s="171" t="s">
        <v>2</v>
      </c>
      <c r="AO18" s="50">
        <v>1</v>
      </c>
      <c r="AP18" s="51" t="s">
        <v>1</v>
      </c>
      <c r="AQ18" s="52"/>
      <c r="AR18" s="53">
        <v>7.9</v>
      </c>
      <c r="AS18" s="54"/>
      <c r="AT18" s="53">
        <v>7.8</v>
      </c>
      <c r="AU18" s="54"/>
      <c r="AV18" s="55">
        <v>7.7</v>
      </c>
      <c r="AW18" s="56"/>
      <c r="AX18" s="55"/>
      <c r="AY18" s="52"/>
      <c r="AZ18" s="57"/>
      <c r="BA18" s="54"/>
      <c r="BB18" s="65">
        <f aca="true" t="shared" si="10" ref="BB18:BB23">AVERAGE(AR18,AT18,AV18,AX18,AZ18)</f>
        <v>7.8</v>
      </c>
      <c r="BC18" s="54"/>
      <c r="BD18" s="53">
        <v>7.6</v>
      </c>
      <c r="BE18" s="54"/>
      <c r="BF18" s="53">
        <v>7.3</v>
      </c>
      <c r="BG18" s="54"/>
      <c r="BH18" s="56">
        <v>7.6</v>
      </c>
      <c r="BI18" s="52"/>
      <c r="BJ18" s="55"/>
      <c r="BK18" s="56"/>
      <c r="BL18" s="57"/>
      <c r="BM18" s="54"/>
      <c r="BN18" s="58">
        <f t="shared" si="6"/>
        <v>7.5</v>
      </c>
      <c r="BO18" s="54"/>
      <c r="BP18" s="70">
        <v>7.6</v>
      </c>
      <c r="BQ18" s="54"/>
      <c r="BR18" s="53">
        <v>7.4</v>
      </c>
      <c r="BS18" s="54"/>
      <c r="BT18" s="55">
        <v>7.6</v>
      </c>
      <c r="BU18" s="56"/>
      <c r="BV18" s="55"/>
      <c r="BW18" s="52"/>
      <c r="BX18" s="57"/>
      <c r="BY18" s="54"/>
      <c r="BZ18" s="58">
        <f aca="true" t="shared" si="11" ref="BZ18:BZ23">AVERAGE(BP18,BR18,BT18,BV18,BX18)</f>
        <v>7.533333333333334</v>
      </c>
      <c r="CA18" s="173"/>
      <c r="CB18" s="46"/>
      <c r="CC18" s="46"/>
      <c r="CD18" s="67"/>
      <c r="CE18" s="67"/>
      <c r="CF18" s="67"/>
      <c r="CG18" s="67"/>
      <c r="CH18" s="67"/>
      <c r="CI18" s="46"/>
      <c r="CJ18" s="46"/>
      <c r="CK18" s="46"/>
      <c r="CL18" s="46"/>
      <c r="CM18" s="67"/>
      <c r="CN18" s="67"/>
      <c r="CO18" s="69"/>
      <c r="CP18" s="67"/>
      <c r="CQ18" s="67"/>
      <c r="CR18" s="67"/>
      <c r="CS18" s="67"/>
      <c r="CT18" s="67"/>
      <c r="CU18" s="46"/>
      <c r="CV18" s="46"/>
      <c r="CW18" s="46"/>
      <c r="CX18" s="46"/>
      <c r="CY18" s="67"/>
      <c r="CZ18" s="67"/>
      <c r="DA18" s="69"/>
    </row>
    <row r="19" spans="1:105" s="71" customFormat="1" ht="18" customHeight="1">
      <c r="A19" s="171"/>
      <c r="B19" s="55">
        <v>2</v>
      </c>
      <c r="C19" s="51" t="s">
        <v>6</v>
      </c>
      <c r="D19" s="99" t="s">
        <v>45</v>
      </c>
      <c r="E19" s="53">
        <v>0.5</v>
      </c>
      <c r="F19" s="99" t="s">
        <v>45</v>
      </c>
      <c r="G19" s="53">
        <v>0.5</v>
      </c>
      <c r="H19" s="99" t="s">
        <v>45</v>
      </c>
      <c r="I19" s="57">
        <v>0.5</v>
      </c>
      <c r="J19" s="56"/>
      <c r="K19" s="55"/>
      <c r="L19" s="54"/>
      <c r="M19" s="57"/>
      <c r="N19" s="99"/>
      <c r="O19" s="58">
        <f t="shared" si="7"/>
        <v>0.5</v>
      </c>
      <c r="P19" s="52"/>
      <c r="Q19" s="53">
        <v>0.8</v>
      </c>
      <c r="R19" s="52" t="s">
        <v>45</v>
      </c>
      <c r="S19" s="53">
        <v>0.5</v>
      </c>
      <c r="T19" s="52" t="s">
        <v>45</v>
      </c>
      <c r="U19" s="53">
        <v>0.5</v>
      </c>
      <c r="V19" s="52"/>
      <c r="W19" s="53"/>
      <c r="X19" s="52"/>
      <c r="Y19" s="57"/>
      <c r="Z19" s="52"/>
      <c r="AA19" s="58">
        <f t="shared" si="8"/>
        <v>0.6</v>
      </c>
      <c r="AB19" s="52" t="s">
        <v>45</v>
      </c>
      <c r="AC19" s="53">
        <v>0.5</v>
      </c>
      <c r="AD19" s="52"/>
      <c r="AE19" s="53">
        <v>0.6</v>
      </c>
      <c r="AF19" s="52" t="s">
        <v>45</v>
      </c>
      <c r="AG19" s="53">
        <v>0.5</v>
      </c>
      <c r="AH19" s="52"/>
      <c r="AI19" s="53"/>
      <c r="AJ19" s="52"/>
      <c r="AK19" s="57"/>
      <c r="AL19" s="52"/>
      <c r="AM19" s="58">
        <f t="shared" si="9"/>
        <v>0.5333333333333333</v>
      </c>
      <c r="AN19" s="171"/>
      <c r="AO19" s="55">
        <v>2</v>
      </c>
      <c r="AP19" s="51" t="s">
        <v>6</v>
      </c>
      <c r="AQ19" s="52"/>
      <c r="AR19" s="53">
        <v>0.7</v>
      </c>
      <c r="AS19" s="52" t="s">
        <v>45</v>
      </c>
      <c r="AT19" s="53">
        <v>0.5</v>
      </c>
      <c r="AU19" s="52" t="s">
        <v>45</v>
      </c>
      <c r="AV19" s="57">
        <v>0.5</v>
      </c>
      <c r="AW19" s="56"/>
      <c r="AX19" s="55"/>
      <c r="AY19" s="52"/>
      <c r="AZ19" s="55"/>
      <c r="BA19" s="52"/>
      <c r="BB19" s="65">
        <f t="shared" si="10"/>
        <v>0.5666666666666667</v>
      </c>
      <c r="BC19" s="54"/>
      <c r="BD19" s="53">
        <v>1</v>
      </c>
      <c r="BE19" s="52"/>
      <c r="BF19" s="53">
        <v>1</v>
      </c>
      <c r="BG19" s="52" t="s">
        <v>45</v>
      </c>
      <c r="BH19" s="53">
        <v>0.5</v>
      </c>
      <c r="BI19" s="52"/>
      <c r="BJ19" s="55"/>
      <c r="BK19" s="56"/>
      <c r="BL19" s="55"/>
      <c r="BM19" s="52"/>
      <c r="BN19" s="58">
        <f t="shared" si="6"/>
        <v>0.8333333333333334</v>
      </c>
      <c r="BO19" s="52"/>
      <c r="BP19" s="53">
        <v>0.7</v>
      </c>
      <c r="BQ19" s="52"/>
      <c r="BR19" s="53">
        <v>0.6</v>
      </c>
      <c r="BS19" s="52" t="s">
        <v>45</v>
      </c>
      <c r="BT19" s="57">
        <v>0.5</v>
      </c>
      <c r="BU19" s="56"/>
      <c r="BV19" s="55"/>
      <c r="BW19" s="52"/>
      <c r="BX19" s="55"/>
      <c r="BY19" s="56"/>
      <c r="BZ19" s="58">
        <f t="shared" si="11"/>
        <v>0.6</v>
      </c>
      <c r="CA19" s="173"/>
      <c r="CB19" s="46"/>
      <c r="CC19" s="46"/>
      <c r="CD19" s="46"/>
      <c r="CE19" s="67"/>
      <c r="CF19" s="46"/>
      <c r="CG19" s="67"/>
      <c r="CH19" s="46"/>
      <c r="CI19" s="46"/>
      <c r="CJ19" s="46"/>
      <c r="CK19" s="46"/>
      <c r="CL19" s="46"/>
      <c r="CM19" s="67"/>
      <c r="CN19" s="46"/>
      <c r="CO19" s="69"/>
      <c r="CP19" s="46"/>
      <c r="CQ19" s="67"/>
      <c r="CR19" s="46"/>
      <c r="CS19" s="67"/>
      <c r="CT19" s="46"/>
      <c r="CU19" s="46"/>
      <c r="CV19" s="46"/>
      <c r="CW19" s="46"/>
      <c r="CX19" s="46"/>
      <c r="CY19" s="67"/>
      <c r="CZ19" s="46"/>
      <c r="DA19" s="69"/>
    </row>
    <row r="20" spans="1:105" s="116" customFormat="1" ht="18" customHeight="1">
      <c r="A20" s="171"/>
      <c r="B20" s="109">
        <v>3</v>
      </c>
      <c r="C20" s="103" t="s">
        <v>5</v>
      </c>
      <c r="D20" s="99" t="s">
        <v>45</v>
      </c>
      <c r="E20" s="125">
        <v>1</v>
      </c>
      <c r="F20" s="99" t="s">
        <v>45</v>
      </c>
      <c r="G20" s="125">
        <v>1</v>
      </c>
      <c r="H20" s="99" t="s">
        <v>45</v>
      </c>
      <c r="I20" s="125">
        <v>1</v>
      </c>
      <c r="J20" s="52"/>
      <c r="K20" s="109"/>
      <c r="L20" s="105"/>
      <c r="M20" s="106"/>
      <c r="N20" s="99"/>
      <c r="O20" s="114">
        <f t="shared" si="7"/>
        <v>1</v>
      </c>
      <c r="P20" s="99" t="s">
        <v>45</v>
      </c>
      <c r="Q20" s="104">
        <v>1</v>
      </c>
      <c r="R20" s="99" t="s">
        <v>45</v>
      </c>
      <c r="S20" s="104">
        <v>1</v>
      </c>
      <c r="T20" s="99" t="s">
        <v>45</v>
      </c>
      <c r="U20" s="104">
        <v>1</v>
      </c>
      <c r="V20" s="52"/>
      <c r="W20" s="109"/>
      <c r="X20" s="105"/>
      <c r="Y20" s="106"/>
      <c r="Z20" s="99"/>
      <c r="AA20" s="114">
        <f t="shared" si="8"/>
        <v>1</v>
      </c>
      <c r="AB20" s="52" t="s">
        <v>45</v>
      </c>
      <c r="AC20" s="104">
        <v>1</v>
      </c>
      <c r="AD20" s="52"/>
      <c r="AE20" s="104">
        <v>1</v>
      </c>
      <c r="AF20" s="52" t="s">
        <v>45</v>
      </c>
      <c r="AG20" s="104">
        <v>1</v>
      </c>
      <c r="AH20" s="52"/>
      <c r="AI20" s="106"/>
      <c r="AJ20" s="99"/>
      <c r="AK20" s="106"/>
      <c r="AL20" s="99"/>
      <c r="AM20" s="107">
        <f t="shared" si="9"/>
        <v>1</v>
      </c>
      <c r="AN20" s="171"/>
      <c r="AO20" s="109">
        <v>3</v>
      </c>
      <c r="AP20" s="103" t="s">
        <v>5</v>
      </c>
      <c r="AQ20" s="99" t="s">
        <v>45</v>
      </c>
      <c r="AR20" s="104">
        <v>1</v>
      </c>
      <c r="AS20" s="99"/>
      <c r="AT20" s="104">
        <v>1</v>
      </c>
      <c r="AU20" s="105"/>
      <c r="AV20" s="109">
        <v>2</v>
      </c>
      <c r="AW20" s="52"/>
      <c r="AX20" s="109"/>
      <c r="AY20" s="99"/>
      <c r="AZ20" s="119"/>
      <c r="BA20" s="99"/>
      <c r="BB20" s="120">
        <f t="shared" si="10"/>
        <v>1.3333333333333333</v>
      </c>
      <c r="BC20" s="52"/>
      <c r="BD20" s="104">
        <v>2</v>
      </c>
      <c r="BE20" s="52"/>
      <c r="BF20" s="104">
        <v>3</v>
      </c>
      <c r="BG20" s="105"/>
      <c r="BH20" s="108">
        <v>3</v>
      </c>
      <c r="BI20" s="52"/>
      <c r="BJ20" s="106"/>
      <c r="BK20" s="108"/>
      <c r="BL20" s="106"/>
      <c r="BM20" s="99"/>
      <c r="BN20" s="58">
        <f t="shared" si="6"/>
        <v>2.6666666666666665</v>
      </c>
      <c r="BO20" s="52"/>
      <c r="BP20" s="104">
        <v>1</v>
      </c>
      <c r="BQ20" s="52"/>
      <c r="BR20" s="104">
        <v>1</v>
      </c>
      <c r="BS20" s="105"/>
      <c r="BT20" s="109">
        <v>2</v>
      </c>
      <c r="BU20" s="52"/>
      <c r="BV20" s="104"/>
      <c r="BW20" s="99"/>
      <c r="BX20" s="106"/>
      <c r="BY20" s="108"/>
      <c r="BZ20" s="114">
        <f t="shared" si="11"/>
        <v>1.3333333333333333</v>
      </c>
      <c r="CA20" s="173"/>
      <c r="CB20" s="95"/>
      <c r="CC20" s="95"/>
      <c r="CD20" s="95"/>
      <c r="CE20" s="96"/>
      <c r="CF20" s="95"/>
      <c r="CG20" s="96"/>
      <c r="CH20" s="96"/>
      <c r="CI20" s="95"/>
      <c r="CJ20" s="95"/>
      <c r="CK20" s="95"/>
      <c r="CL20" s="95"/>
      <c r="CM20" s="96"/>
      <c r="CN20" s="95"/>
      <c r="CO20" s="97"/>
      <c r="CP20" s="95"/>
      <c r="CQ20" s="96"/>
      <c r="CR20" s="95"/>
      <c r="CS20" s="96"/>
      <c r="CT20" s="96"/>
      <c r="CU20" s="95"/>
      <c r="CV20" s="95"/>
      <c r="CW20" s="95"/>
      <c r="CX20" s="95"/>
      <c r="CY20" s="96"/>
      <c r="CZ20" s="95"/>
      <c r="DA20" s="97"/>
    </row>
    <row r="21" spans="1:105" s="71" customFormat="1" ht="18" customHeight="1">
      <c r="A21" s="171"/>
      <c r="B21" s="75">
        <v>4</v>
      </c>
      <c r="C21" s="76" t="s">
        <v>8</v>
      </c>
      <c r="D21" s="77"/>
      <c r="E21" s="73">
        <v>130</v>
      </c>
      <c r="F21" s="78"/>
      <c r="G21" s="73">
        <v>33</v>
      </c>
      <c r="H21" s="78"/>
      <c r="I21" s="72">
        <v>49</v>
      </c>
      <c r="J21" s="79"/>
      <c r="K21" s="73"/>
      <c r="L21" s="78"/>
      <c r="M21" s="101"/>
      <c r="N21" s="78"/>
      <c r="O21" s="72">
        <f t="shared" si="7"/>
        <v>70.66666666666667</v>
      </c>
      <c r="P21" s="78"/>
      <c r="Q21" s="73">
        <v>350</v>
      </c>
      <c r="R21" s="78"/>
      <c r="S21" s="73">
        <v>170</v>
      </c>
      <c r="T21" s="102"/>
      <c r="U21" s="72">
        <v>240</v>
      </c>
      <c r="V21" s="79"/>
      <c r="W21" s="73"/>
      <c r="X21" s="78"/>
      <c r="Y21" s="72"/>
      <c r="Z21" s="78"/>
      <c r="AA21" s="72">
        <f t="shared" si="8"/>
        <v>253.33333333333334</v>
      </c>
      <c r="AB21" s="78"/>
      <c r="AC21" s="123">
        <v>1300</v>
      </c>
      <c r="AD21" s="78"/>
      <c r="AE21" s="73">
        <v>40</v>
      </c>
      <c r="AF21" s="78"/>
      <c r="AG21" s="72">
        <v>790</v>
      </c>
      <c r="AH21" s="79"/>
      <c r="AI21" s="73"/>
      <c r="AJ21" s="78"/>
      <c r="AK21" s="72"/>
      <c r="AL21" s="78"/>
      <c r="AM21" s="72">
        <f t="shared" si="9"/>
        <v>710</v>
      </c>
      <c r="AN21" s="171"/>
      <c r="AO21" s="75">
        <v>4</v>
      </c>
      <c r="AP21" s="76" t="s">
        <v>8</v>
      </c>
      <c r="AQ21" s="77"/>
      <c r="AR21" s="73">
        <v>1700</v>
      </c>
      <c r="AS21" s="77"/>
      <c r="AT21" s="123">
        <v>3500</v>
      </c>
      <c r="AU21" s="77"/>
      <c r="AV21" s="82">
        <v>1700</v>
      </c>
      <c r="AW21" s="79"/>
      <c r="AX21" s="73"/>
      <c r="AY21" s="77"/>
      <c r="AZ21" s="72"/>
      <c r="BA21" s="77"/>
      <c r="BB21" s="73">
        <f t="shared" si="10"/>
        <v>2300</v>
      </c>
      <c r="BC21" s="54"/>
      <c r="BD21" s="73">
        <v>330</v>
      </c>
      <c r="BE21" s="54"/>
      <c r="BF21" s="73">
        <v>790</v>
      </c>
      <c r="BG21" s="54"/>
      <c r="BH21" s="73">
        <v>3500</v>
      </c>
      <c r="BI21" s="77"/>
      <c r="BJ21" s="72"/>
      <c r="BK21" s="79"/>
      <c r="BL21" s="72"/>
      <c r="BM21" s="54"/>
      <c r="BN21" s="73">
        <f t="shared" si="6"/>
        <v>1540</v>
      </c>
      <c r="BO21" s="54"/>
      <c r="BP21" s="73">
        <v>130</v>
      </c>
      <c r="BQ21" s="54"/>
      <c r="BR21" s="73">
        <v>33</v>
      </c>
      <c r="BS21" s="78"/>
      <c r="BT21" s="72">
        <v>33</v>
      </c>
      <c r="BU21" s="79"/>
      <c r="BV21" s="73"/>
      <c r="BW21" s="77"/>
      <c r="BX21" s="72"/>
      <c r="BY21" s="53"/>
      <c r="BZ21" s="73">
        <f t="shared" si="11"/>
        <v>65.33333333333333</v>
      </c>
      <c r="CA21" s="173"/>
      <c r="CB21" s="80"/>
      <c r="CC21" s="80"/>
      <c r="CD21" s="67"/>
      <c r="CE21" s="74"/>
      <c r="CF21" s="74"/>
      <c r="CG21" s="74"/>
      <c r="CH21" s="74"/>
      <c r="CI21" s="80"/>
      <c r="CJ21" s="80"/>
      <c r="CK21" s="80"/>
      <c r="CL21" s="80"/>
      <c r="CM21" s="74"/>
      <c r="CN21" s="67"/>
      <c r="CO21" s="74"/>
      <c r="CP21" s="67"/>
      <c r="CQ21" s="74"/>
      <c r="CR21" s="74"/>
      <c r="CS21" s="74"/>
      <c r="CT21" s="74"/>
      <c r="CU21" s="80"/>
      <c r="CV21" s="80"/>
      <c r="CW21" s="80"/>
      <c r="CX21" s="80"/>
      <c r="CY21" s="74"/>
      <c r="CZ21" s="67"/>
      <c r="DA21" s="74"/>
    </row>
    <row r="22" spans="1:105" s="71" customFormat="1" ht="18" customHeight="1" thickBot="1">
      <c r="A22" s="172"/>
      <c r="B22" s="55">
        <v>5</v>
      </c>
      <c r="C22" s="51" t="s">
        <v>7</v>
      </c>
      <c r="D22" s="52"/>
      <c r="E22" s="53">
        <v>11</v>
      </c>
      <c r="F22" s="54"/>
      <c r="G22" s="53">
        <v>10</v>
      </c>
      <c r="H22" s="54"/>
      <c r="I22" s="57">
        <v>9.7</v>
      </c>
      <c r="J22" s="56"/>
      <c r="K22" s="55"/>
      <c r="L22" s="54"/>
      <c r="M22" s="57"/>
      <c r="N22" s="54"/>
      <c r="O22" s="72">
        <f t="shared" si="7"/>
        <v>10.233333333333333</v>
      </c>
      <c r="P22" s="54"/>
      <c r="Q22" s="53">
        <v>10</v>
      </c>
      <c r="R22" s="54"/>
      <c r="S22" s="53">
        <v>10</v>
      </c>
      <c r="T22" s="54"/>
      <c r="U22" s="57">
        <v>9.8</v>
      </c>
      <c r="V22" s="56"/>
      <c r="W22" s="55"/>
      <c r="X22" s="54"/>
      <c r="Y22" s="57"/>
      <c r="Z22" s="54"/>
      <c r="AA22" s="82">
        <f t="shared" si="8"/>
        <v>9.933333333333334</v>
      </c>
      <c r="AB22" s="54"/>
      <c r="AC22" s="53">
        <v>11</v>
      </c>
      <c r="AD22" s="54"/>
      <c r="AE22" s="53">
        <v>11</v>
      </c>
      <c r="AF22" s="54"/>
      <c r="AG22" s="57">
        <v>9.9</v>
      </c>
      <c r="AH22" s="56"/>
      <c r="AI22" s="55"/>
      <c r="AJ22" s="54"/>
      <c r="AK22" s="57"/>
      <c r="AL22" s="54"/>
      <c r="AM22" s="82">
        <f t="shared" si="9"/>
        <v>10.633333333333333</v>
      </c>
      <c r="AN22" s="172"/>
      <c r="AO22" s="55">
        <v>5</v>
      </c>
      <c r="AP22" s="51" t="s">
        <v>7</v>
      </c>
      <c r="AQ22" s="52"/>
      <c r="AR22" s="53">
        <v>12</v>
      </c>
      <c r="AS22" s="52"/>
      <c r="AT22" s="53">
        <v>12</v>
      </c>
      <c r="AU22" s="52"/>
      <c r="AV22" s="57">
        <v>11</v>
      </c>
      <c r="AW22" s="56"/>
      <c r="AX22" s="55"/>
      <c r="AY22" s="52"/>
      <c r="AZ22" s="57"/>
      <c r="BA22" s="52"/>
      <c r="BB22" s="123">
        <f t="shared" si="10"/>
        <v>11.666666666666666</v>
      </c>
      <c r="BC22" s="54"/>
      <c r="BD22" s="53">
        <v>11</v>
      </c>
      <c r="BE22" s="54"/>
      <c r="BF22" s="53">
        <v>10</v>
      </c>
      <c r="BG22" s="54"/>
      <c r="BH22" s="53">
        <v>9.8</v>
      </c>
      <c r="BI22" s="52"/>
      <c r="BJ22" s="55"/>
      <c r="BK22" s="56"/>
      <c r="BL22" s="57"/>
      <c r="BM22" s="54"/>
      <c r="BN22" s="82">
        <f t="shared" si="6"/>
        <v>10.266666666666667</v>
      </c>
      <c r="BO22" s="54"/>
      <c r="BP22" s="53">
        <v>12</v>
      </c>
      <c r="BQ22" s="54"/>
      <c r="BR22" s="53">
        <v>12</v>
      </c>
      <c r="BS22" s="54"/>
      <c r="BT22" s="57">
        <v>11</v>
      </c>
      <c r="BU22" s="56"/>
      <c r="BV22" s="55"/>
      <c r="BW22" s="52"/>
      <c r="BX22" s="57"/>
      <c r="BY22" s="53"/>
      <c r="BZ22" s="82">
        <f t="shared" si="11"/>
        <v>11.666666666666666</v>
      </c>
      <c r="CA22" s="173"/>
      <c r="CB22" s="46"/>
      <c r="CC22" s="46"/>
      <c r="CD22" s="67"/>
      <c r="CE22" s="67"/>
      <c r="CF22" s="67"/>
      <c r="CG22" s="67"/>
      <c r="CH22" s="67"/>
      <c r="CI22" s="46"/>
      <c r="CJ22" s="46"/>
      <c r="CK22" s="46"/>
      <c r="CL22" s="46"/>
      <c r="CM22" s="67"/>
      <c r="CN22" s="67"/>
      <c r="CO22" s="87"/>
      <c r="CP22" s="67"/>
      <c r="CQ22" s="67"/>
      <c r="CR22" s="67"/>
      <c r="CS22" s="67"/>
      <c r="CT22" s="67"/>
      <c r="CU22" s="46"/>
      <c r="CV22" s="46"/>
      <c r="CW22" s="46"/>
      <c r="CX22" s="46"/>
      <c r="CY22" s="67"/>
      <c r="CZ22" s="67"/>
      <c r="DA22" s="87"/>
    </row>
    <row r="23" spans="1:105" s="71" customFormat="1" ht="18" customHeight="1" thickBot="1">
      <c r="A23" s="132" t="s">
        <v>23</v>
      </c>
      <c r="B23" s="55">
        <v>6</v>
      </c>
      <c r="C23" s="51" t="s">
        <v>9</v>
      </c>
      <c r="D23" s="52" t="s">
        <v>45</v>
      </c>
      <c r="E23" s="53">
        <v>0.001</v>
      </c>
      <c r="F23" s="52" t="s">
        <v>45</v>
      </c>
      <c r="G23" s="53">
        <v>0.001</v>
      </c>
      <c r="H23" s="54"/>
      <c r="I23" s="53">
        <v>0.001</v>
      </c>
      <c r="J23" s="52"/>
      <c r="K23" s="53"/>
      <c r="L23" s="54"/>
      <c r="M23" s="53"/>
      <c r="N23" s="52"/>
      <c r="O23" s="88">
        <f t="shared" si="7"/>
        <v>0.001</v>
      </c>
      <c r="P23" s="52" t="s">
        <v>45</v>
      </c>
      <c r="Q23" s="53">
        <v>0.001</v>
      </c>
      <c r="R23" s="52" t="s">
        <v>45</v>
      </c>
      <c r="S23" s="53">
        <v>0.001</v>
      </c>
      <c r="T23" s="52" t="s">
        <v>45</v>
      </c>
      <c r="U23" s="53">
        <v>0.001</v>
      </c>
      <c r="V23" s="52"/>
      <c r="W23" s="53"/>
      <c r="X23" s="54"/>
      <c r="Y23" s="53"/>
      <c r="Z23" s="52"/>
      <c r="AA23" s="88">
        <f t="shared" si="8"/>
        <v>0.001</v>
      </c>
      <c r="AB23" s="52" t="s">
        <v>45</v>
      </c>
      <c r="AC23" s="53">
        <v>0.001</v>
      </c>
      <c r="AD23" s="52" t="s">
        <v>45</v>
      </c>
      <c r="AE23" s="53">
        <v>0.001</v>
      </c>
      <c r="AF23" s="52"/>
      <c r="AG23" s="53">
        <v>0.006</v>
      </c>
      <c r="AH23" s="52"/>
      <c r="AI23" s="53"/>
      <c r="AJ23" s="54"/>
      <c r="AK23" s="53"/>
      <c r="AL23" s="52"/>
      <c r="AM23" s="88">
        <f t="shared" si="9"/>
        <v>0.0026666666666666666</v>
      </c>
      <c r="AN23" s="131" t="s">
        <v>23</v>
      </c>
      <c r="AO23" s="55">
        <v>6</v>
      </c>
      <c r="AP23" s="51" t="s">
        <v>9</v>
      </c>
      <c r="AQ23" s="52" t="s">
        <v>45</v>
      </c>
      <c r="AR23" s="53">
        <v>0.001</v>
      </c>
      <c r="AS23" s="52" t="s">
        <v>45</v>
      </c>
      <c r="AT23" s="53">
        <v>0.001</v>
      </c>
      <c r="AU23" s="52"/>
      <c r="AV23" s="57">
        <v>0.003</v>
      </c>
      <c r="AW23" s="52"/>
      <c r="AX23" s="53"/>
      <c r="AY23" s="52"/>
      <c r="AZ23" s="53"/>
      <c r="BA23" s="52"/>
      <c r="BB23" s="124">
        <f t="shared" si="10"/>
        <v>0.0016666666666666668</v>
      </c>
      <c r="BC23" s="52" t="s">
        <v>45</v>
      </c>
      <c r="BD23" s="53">
        <v>0.001</v>
      </c>
      <c r="BE23" s="52" t="s">
        <v>45</v>
      </c>
      <c r="BF23" s="53">
        <v>0.001</v>
      </c>
      <c r="BG23" s="52" t="s">
        <v>45</v>
      </c>
      <c r="BH23" s="53">
        <v>0.001</v>
      </c>
      <c r="BI23" s="52"/>
      <c r="BJ23" s="57"/>
      <c r="BK23" s="56"/>
      <c r="BL23" s="53"/>
      <c r="BM23" s="52"/>
      <c r="BN23" s="88">
        <f t="shared" si="6"/>
        <v>0.001</v>
      </c>
      <c r="BO23" s="52" t="s">
        <v>45</v>
      </c>
      <c r="BP23" s="53">
        <v>0.001</v>
      </c>
      <c r="BQ23" s="52" t="s">
        <v>45</v>
      </c>
      <c r="BR23" s="53">
        <v>0.001</v>
      </c>
      <c r="BS23" s="52" t="s">
        <v>45</v>
      </c>
      <c r="BT23" s="53">
        <v>0.001</v>
      </c>
      <c r="BU23" s="52"/>
      <c r="BV23" s="53"/>
      <c r="BW23" s="52"/>
      <c r="BX23" s="57"/>
      <c r="BY23" s="56"/>
      <c r="BZ23" s="88">
        <f t="shared" si="11"/>
        <v>0.001</v>
      </c>
      <c r="CA23" s="89"/>
      <c r="CB23" s="46"/>
      <c r="CC23" s="46"/>
      <c r="CD23" s="46"/>
      <c r="CE23" s="67"/>
      <c r="CF23" s="46"/>
      <c r="CG23" s="67"/>
      <c r="CH23" s="46"/>
      <c r="CI23" s="46"/>
      <c r="CJ23" s="46"/>
      <c r="CK23" s="46"/>
      <c r="CL23" s="46"/>
      <c r="CM23" s="67"/>
      <c r="CN23" s="46"/>
      <c r="CO23" s="90"/>
      <c r="CP23" s="46"/>
      <c r="CQ23" s="67"/>
      <c r="CR23" s="46"/>
      <c r="CS23" s="67"/>
      <c r="CT23" s="46"/>
      <c r="CU23" s="46"/>
      <c r="CV23" s="46"/>
      <c r="CW23" s="46"/>
      <c r="CX23" s="46"/>
      <c r="CY23" s="67"/>
      <c r="CZ23" s="46"/>
      <c r="DA23" s="90"/>
    </row>
    <row r="24" spans="1:105" s="71" customFormat="1" ht="18" customHeight="1">
      <c r="A24" s="170" t="s">
        <v>11</v>
      </c>
      <c r="B24" s="55">
        <v>7</v>
      </c>
      <c r="C24" s="51" t="s">
        <v>12</v>
      </c>
      <c r="D24" s="52" t="s">
        <v>45</v>
      </c>
      <c r="E24" s="53">
        <v>0.05</v>
      </c>
      <c r="F24" s="52" t="s">
        <v>45</v>
      </c>
      <c r="G24" s="53">
        <v>0.05</v>
      </c>
      <c r="H24" s="52" t="s">
        <v>45</v>
      </c>
      <c r="I24" s="53">
        <v>0.05</v>
      </c>
      <c r="J24" s="52"/>
      <c r="K24" s="55"/>
      <c r="L24" s="54"/>
      <c r="M24" s="57"/>
      <c r="N24" s="52"/>
      <c r="O24" s="91">
        <f>AVERAGE(E24,G24,I24,K24,M24)</f>
        <v>0.05000000000000001</v>
      </c>
      <c r="P24" s="52" t="s">
        <v>45</v>
      </c>
      <c r="Q24" s="53">
        <v>0.05</v>
      </c>
      <c r="R24" s="52" t="s">
        <v>45</v>
      </c>
      <c r="S24" s="53">
        <v>0.05</v>
      </c>
      <c r="T24" s="52" t="s">
        <v>45</v>
      </c>
      <c r="U24" s="53">
        <v>0.05</v>
      </c>
      <c r="V24" s="52"/>
      <c r="W24" s="55"/>
      <c r="X24" s="54"/>
      <c r="Y24" s="57"/>
      <c r="Z24" s="52"/>
      <c r="AA24" s="91">
        <f>AVERAGE(Q24,S24,U24,W24,Y24)</f>
        <v>0.05000000000000001</v>
      </c>
      <c r="AB24" s="52" t="s">
        <v>45</v>
      </c>
      <c r="AC24" s="53">
        <v>0.05</v>
      </c>
      <c r="AD24" s="52" t="s">
        <v>45</v>
      </c>
      <c r="AE24" s="53">
        <v>0.05</v>
      </c>
      <c r="AF24" s="52" t="s">
        <v>45</v>
      </c>
      <c r="AG24" s="53">
        <v>0.05</v>
      </c>
      <c r="AH24" s="52"/>
      <c r="AI24" s="55"/>
      <c r="AJ24" s="54"/>
      <c r="AK24" s="57"/>
      <c r="AL24" s="52"/>
      <c r="AM24" s="92">
        <f>AVERAGE(AC24,AE24,AG24,AI24,AK24)</f>
        <v>0.05000000000000001</v>
      </c>
      <c r="AN24" s="170" t="s">
        <v>11</v>
      </c>
      <c r="AO24" s="55">
        <v>7</v>
      </c>
      <c r="AP24" s="51" t="s">
        <v>12</v>
      </c>
      <c r="AQ24" s="52" t="s">
        <v>45</v>
      </c>
      <c r="AR24" s="53">
        <v>0.05</v>
      </c>
      <c r="AS24" s="52" t="s">
        <v>45</v>
      </c>
      <c r="AT24" s="53">
        <v>0.05</v>
      </c>
      <c r="AU24" s="52" t="s">
        <v>45</v>
      </c>
      <c r="AV24" s="53">
        <v>0.05</v>
      </c>
      <c r="AW24" s="52"/>
      <c r="AX24" s="55"/>
      <c r="AY24" s="52"/>
      <c r="AZ24" s="55"/>
      <c r="BA24" s="52"/>
      <c r="BB24" s="93">
        <f>AVERAGE(AR24,AT24,AV24,AX24,AZ24)</f>
        <v>0.05000000000000001</v>
      </c>
      <c r="BC24" s="52" t="s">
        <v>45</v>
      </c>
      <c r="BD24" s="53">
        <v>0.05</v>
      </c>
      <c r="BE24" s="52" t="s">
        <v>45</v>
      </c>
      <c r="BF24" s="53">
        <v>0.05</v>
      </c>
      <c r="BG24" s="52" t="s">
        <v>45</v>
      </c>
      <c r="BH24" s="53">
        <v>0.05</v>
      </c>
      <c r="BI24" s="52"/>
      <c r="BJ24" s="55"/>
      <c r="BK24" s="56"/>
      <c r="BL24" s="56"/>
      <c r="BM24" s="52"/>
      <c r="BN24" s="91">
        <f t="shared" si="6"/>
        <v>0.05000000000000001</v>
      </c>
      <c r="BO24" s="52" t="s">
        <v>45</v>
      </c>
      <c r="BP24" s="91">
        <v>0.05</v>
      </c>
      <c r="BQ24" s="52" t="s">
        <v>45</v>
      </c>
      <c r="BR24" s="91">
        <v>0.05</v>
      </c>
      <c r="BS24" s="52" t="s">
        <v>45</v>
      </c>
      <c r="BT24" s="91">
        <v>0.05</v>
      </c>
      <c r="BU24" s="52"/>
      <c r="BV24" s="55"/>
      <c r="BW24" s="52"/>
      <c r="BX24" s="55"/>
      <c r="BY24" s="52"/>
      <c r="BZ24" s="91">
        <f>AVERAGE(BP24,BR24,BT24,BV24,BX24)</f>
        <v>0.05000000000000001</v>
      </c>
      <c r="CA24" s="173"/>
      <c r="CB24" s="46"/>
      <c r="CC24" s="46"/>
      <c r="CD24" s="46"/>
      <c r="CE24" s="67"/>
      <c r="CF24" s="46"/>
      <c r="CG24" s="67"/>
      <c r="CH24" s="46"/>
      <c r="CI24" s="46"/>
      <c r="CJ24" s="46"/>
      <c r="CK24" s="46"/>
      <c r="CL24" s="46"/>
      <c r="CM24" s="67"/>
      <c r="CN24" s="46"/>
      <c r="CO24" s="90"/>
      <c r="CP24" s="46"/>
      <c r="CQ24" s="67"/>
      <c r="CR24" s="46"/>
      <c r="CS24" s="67"/>
      <c r="CT24" s="46"/>
      <c r="CU24" s="46"/>
      <c r="CV24" s="46"/>
      <c r="CW24" s="46"/>
      <c r="CX24" s="46"/>
      <c r="CY24" s="67"/>
      <c r="CZ24" s="46"/>
      <c r="DA24" s="90"/>
    </row>
    <row r="25" spans="1:105" s="116" customFormat="1" ht="18" customHeight="1">
      <c r="A25" s="171"/>
      <c r="B25" s="109">
        <v>8</v>
      </c>
      <c r="C25" s="103" t="s">
        <v>10</v>
      </c>
      <c r="D25" s="99" t="s">
        <v>45</v>
      </c>
      <c r="E25" s="104">
        <v>2</v>
      </c>
      <c r="F25" s="99" t="s">
        <v>45</v>
      </c>
      <c r="G25" s="104">
        <v>2</v>
      </c>
      <c r="H25" s="99" t="s">
        <v>45</v>
      </c>
      <c r="I25" s="106">
        <v>2</v>
      </c>
      <c r="J25" s="108"/>
      <c r="K25" s="106"/>
      <c r="L25" s="105"/>
      <c r="M25" s="106"/>
      <c r="N25" s="99"/>
      <c r="O25" s="107">
        <f>AVERAGE(E25,G25,I25,K25,M25)</f>
        <v>2</v>
      </c>
      <c r="P25" s="52" t="s">
        <v>45</v>
      </c>
      <c r="Q25" s="104">
        <v>2</v>
      </c>
      <c r="R25" s="52" t="s">
        <v>45</v>
      </c>
      <c r="S25" s="104">
        <v>2</v>
      </c>
      <c r="T25" s="52" t="s">
        <v>45</v>
      </c>
      <c r="U25" s="106">
        <v>2</v>
      </c>
      <c r="V25" s="108"/>
      <c r="W25" s="106"/>
      <c r="X25" s="105"/>
      <c r="Y25" s="106"/>
      <c r="Z25" s="52"/>
      <c r="AA25" s="107">
        <f>AVERAGE(Q25,S25,U25,W25,Y25)</f>
        <v>2</v>
      </c>
      <c r="AB25" s="52"/>
      <c r="AC25" s="104">
        <v>3</v>
      </c>
      <c r="AD25" s="52" t="s">
        <v>45</v>
      </c>
      <c r="AE25" s="107">
        <v>2</v>
      </c>
      <c r="AF25" s="105"/>
      <c r="AG25" s="107">
        <v>2</v>
      </c>
      <c r="AH25" s="108"/>
      <c r="AI25" s="106"/>
      <c r="AJ25" s="105"/>
      <c r="AK25" s="106"/>
      <c r="AL25" s="52"/>
      <c r="AM25" s="94">
        <f>AVERAGE(AC25,AE25,AG25,AI25,AK25)</f>
        <v>2.3333333333333335</v>
      </c>
      <c r="AN25" s="171"/>
      <c r="AO25" s="109">
        <v>8</v>
      </c>
      <c r="AP25" s="103" t="s">
        <v>10</v>
      </c>
      <c r="AQ25" s="99"/>
      <c r="AR25" s="104">
        <v>41</v>
      </c>
      <c r="AS25" s="99"/>
      <c r="AT25" s="104">
        <v>52</v>
      </c>
      <c r="AU25" s="99"/>
      <c r="AV25" s="106">
        <v>62</v>
      </c>
      <c r="AW25" s="108"/>
      <c r="AX25" s="106"/>
      <c r="AY25" s="99"/>
      <c r="AZ25" s="106"/>
      <c r="BA25" s="99"/>
      <c r="BB25" s="110">
        <f>AVERAGE(AR25,AT25,AV25,AX25,AZ25)</f>
        <v>51.666666666666664</v>
      </c>
      <c r="BC25" s="99"/>
      <c r="BD25" s="104">
        <v>15</v>
      </c>
      <c r="BE25" s="99"/>
      <c r="BF25" s="104">
        <v>16</v>
      </c>
      <c r="BG25" s="99"/>
      <c r="BH25" s="104">
        <v>52</v>
      </c>
      <c r="BI25" s="99"/>
      <c r="BJ25" s="106"/>
      <c r="BK25" s="108"/>
      <c r="BL25" s="106"/>
      <c r="BM25" s="105"/>
      <c r="BN25" s="121">
        <f t="shared" si="6"/>
        <v>27.666666666666668</v>
      </c>
      <c r="BO25" s="99"/>
      <c r="BP25" s="104">
        <v>16</v>
      </c>
      <c r="BQ25" s="99"/>
      <c r="BR25" s="104">
        <v>26</v>
      </c>
      <c r="BS25" s="99"/>
      <c r="BT25" s="106">
        <v>12</v>
      </c>
      <c r="BU25" s="108"/>
      <c r="BV25" s="106"/>
      <c r="BW25" s="99"/>
      <c r="BX25" s="106"/>
      <c r="BY25" s="99"/>
      <c r="BZ25" s="107">
        <f>AVERAGE(BP25,BR25,BT25,BV25,BX25)</f>
        <v>18</v>
      </c>
      <c r="CA25" s="173"/>
      <c r="CB25" s="95"/>
      <c r="CC25" s="95"/>
      <c r="CD25" s="95"/>
      <c r="CE25" s="96"/>
      <c r="CF25" s="95"/>
      <c r="CG25" s="96"/>
      <c r="CH25" s="95"/>
      <c r="CI25" s="95"/>
      <c r="CJ25" s="95"/>
      <c r="CK25" s="95"/>
      <c r="CL25" s="95"/>
      <c r="CM25" s="96"/>
      <c r="CN25" s="95"/>
      <c r="CO25" s="97"/>
      <c r="CP25" s="95"/>
      <c r="CQ25" s="96"/>
      <c r="CR25" s="95"/>
      <c r="CS25" s="96"/>
      <c r="CT25" s="95"/>
      <c r="CU25" s="95"/>
      <c r="CV25" s="95"/>
      <c r="CW25" s="95"/>
      <c r="CX25" s="95"/>
      <c r="CY25" s="96"/>
      <c r="CZ25" s="95"/>
      <c r="DA25" s="97"/>
    </row>
    <row r="26" spans="1:105" s="71" customFormat="1" ht="18" customHeight="1">
      <c r="A26" s="174"/>
      <c r="B26" s="55">
        <v>9</v>
      </c>
      <c r="C26" s="103" t="s">
        <v>26</v>
      </c>
      <c r="D26" s="99"/>
      <c r="E26" s="104">
        <v>0.073</v>
      </c>
      <c r="F26" s="105"/>
      <c r="G26" s="104">
        <v>0.12</v>
      </c>
      <c r="H26" s="105"/>
      <c r="I26" s="106">
        <v>0.078</v>
      </c>
      <c r="J26" s="108"/>
      <c r="K26" s="106"/>
      <c r="L26" s="105"/>
      <c r="M26" s="106"/>
      <c r="N26" s="105"/>
      <c r="O26" s="88">
        <f>AVERAGE(E26,G26,I26,K26,M26)</f>
        <v>0.09033333333333333</v>
      </c>
      <c r="P26" s="105"/>
      <c r="Q26" s="104">
        <v>0.088</v>
      </c>
      <c r="R26" s="105"/>
      <c r="S26" s="106">
        <v>0.091</v>
      </c>
      <c r="T26" s="104"/>
      <c r="U26" s="106">
        <v>0.08</v>
      </c>
      <c r="V26" s="108"/>
      <c r="W26" s="106"/>
      <c r="X26" s="105"/>
      <c r="Y26" s="106"/>
      <c r="Z26" s="105"/>
      <c r="AA26" s="143">
        <f>AVERAGE(Q26,S26,U26,W26,Y26)</f>
        <v>0.08633333333333333</v>
      </c>
      <c r="AB26" s="105" t="s">
        <v>45</v>
      </c>
      <c r="AC26" s="106">
        <v>0.055</v>
      </c>
      <c r="AD26" s="105"/>
      <c r="AE26" s="106">
        <v>0.15</v>
      </c>
      <c r="AF26" s="105"/>
      <c r="AG26" s="106">
        <v>0.18</v>
      </c>
      <c r="AH26" s="108"/>
      <c r="AI26" s="106"/>
      <c r="AJ26" s="105"/>
      <c r="AK26" s="106"/>
      <c r="AL26" s="104"/>
      <c r="AM26" s="141">
        <f>AVERAGE(AC26,AE26,AG26,AI26,AK26)</f>
        <v>0.12833333333333333</v>
      </c>
      <c r="AN26" s="174"/>
      <c r="AO26" s="55">
        <v>9</v>
      </c>
      <c r="AP26" s="103" t="s">
        <v>26</v>
      </c>
      <c r="AQ26" s="99" t="s">
        <v>45</v>
      </c>
      <c r="AR26" s="106">
        <v>0.055</v>
      </c>
      <c r="AS26" s="108"/>
      <c r="AT26" s="106">
        <v>0.17</v>
      </c>
      <c r="AU26" s="99" t="s">
        <v>45</v>
      </c>
      <c r="AV26" s="106">
        <v>0.055</v>
      </c>
      <c r="AW26" s="108"/>
      <c r="AX26" s="106"/>
      <c r="AY26" s="99"/>
      <c r="AZ26" s="106"/>
      <c r="BA26" s="105"/>
      <c r="BB26" s="124">
        <f>AVERAGE(AR26,AT26,AV26,AX26,AZ26)</f>
        <v>0.09333333333333334</v>
      </c>
      <c r="BC26" s="105"/>
      <c r="BD26" s="106">
        <v>0.17</v>
      </c>
      <c r="BE26" s="105"/>
      <c r="BF26" s="106">
        <v>0.28</v>
      </c>
      <c r="BG26" s="105"/>
      <c r="BH26" s="104">
        <v>0.18</v>
      </c>
      <c r="BI26" s="99"/>
      <c r="BJ26" s="106"/>
      <c r="BK26" s="108"/>
      <c r="BL26" s="106"/>
      <c r="BM26" s="105"/>
      <c r="BN26" s="91">
        <f t="shared" si="6"/>
        <v>0.21000000000000005</v>
      </c>
      <c r="BO26" s="105" t="s">
        <v>45</v>
      </c>
      <c r="BP26" s="104">
        <v>0.055</v>
      </c>
      <c r="BQ26" s="105"/>
      <c r="BR26" s="104">
        <v>0.16</v>
      </c>
      <c r="BS26" s="105" t="s">
        <v>45</v>
      </c>
      <c r="BT26" s="104">
        <v>0.055</v>
      </c>
      <c r="BU26" s="108"/>
      <c r="BV26" s="106"/>
      <c r="BW26" s="99"/>
      <c r="BX26" s="106"/>
      <c r="BY26" s="104"/>
      <c r="BZ26" s="88">
        <f>AVERAGE(BP26,BR26,BT26,BV26,BX26)</f>
        <v>0.09000000000000001</v>
      </c>
      <c r="CA26" s="173"/>
      <c r="CB26" s="46"/>
      <c r="CC26" s="95"/>
      <c r="CD26" s="96"/>
      <c r="CE26" s="96"/>
      <c r="CF26" s="96"/>
      <c r="CG26" s="96"/>
      <c r="CH26" s="96"/>
      <c r="CI26" s="96"/>
      <c r="CJ26" s="95"/>
      <c r="CK26" s="95"/>
      <c r="CL26" s="95"/>
      <c r="CM26" s="96"/>
      <c r="CN26" s="96"/>
      <c r="CO26" s="97"/>
      <c r="CP26" s="96"/>
      <c r="CQ26" s="96"/>
      <c r="CR26" s="96"/>
      <c r="CS26" s="96"/>
      <c r="CT26" s="96"/>
      <c r="CU26" s="96"/>
      <c r="CV26" s="95"/>
      <c r="CW26" s="95"/>
      <c r="CX26" s="95"/>
      <c r="CY26" s="96"/>
      <c r="CZ26" s="96"/>
      <c r="DA26" s="97"/>
    </row>
    <row r="27" spans="1:105" s="71" customFormat="1" ht="18" customHeight="1">
      <c r="A27" s="111"/>
      <c r="B27" s="46"/>
      <c r="C27" s="95"/>
      <c r="D27" s="95"/>
      <c r="E27" s="96"/>
      <c r="F27" s="96"/>
      <c r="G27" s="96"/>
      <c r="H27" s="96"/>
      <c r="I27" s="96"/>
      <c r="J27" s="96"/>
      <c r="K27" s="96"/>
      <c r="L27" s="96"/>
      <c r="M27" s="96"/>
      <c r="N27" s="96"/>
      <c r="O27" s="97"/>
      <c r="P27" s="96"/>
      <c r="Q27" s="96"/>
      <c r="R27" s="96"/>
      <c r="S27" s="96"/>
      <c r="T27" s="96"/>
      <c r="U27" s="96"/>
      <c r="V27" s="96"/>
      <c r="W27" s="96"/>
      <c r="X27" s="96"/>
      <c r="Y27" s="96"/>
      <c r="Z27" s="96"/>
      <c r="AA27" s="97"/>
      <c r="AB27" s="96"/>
      <c r="AC27" s="96"/>
      <c r="AD27" s="96"/>
      <c r="AE27" s="96"/>
      <c r="AF27" s="96"/>
      <c r="AG27" s="96"/>
      <c r="AH27" s="96"/>
      <c r="AI27" s="96"/>
      <c r="AJ27" s="96"/>
      <c r="AK27" s="96"/>
      <c r="AL27" s="96"/>
      <c r="AM27" s="97"/>
      <c r="AN27" s="111"/>
      <c r="AO27" s="46"/>
      <c r="AP27" s="95"/>
      <c r="AQ27" s="95"/>
      <c r="AR27" s="96"/>
      <c r="AS27" s="96"/>
      <c r="AT27" s="96"/>
      <c r="AU27" s="96"/>
      <c r="AV27" s="96"/>
      <c r="AW27" s="95"/>
      <c r="AX27" s="95"/>
      <c r="AY27" s="95"/>
      <c r="AZ27" s="96"/>
      <c r="BA27" s="96"/>
      <c r="BB27" s="97"/>
      <c r="BC27" s="96"/>
      <c r="BD27" s="96"/>
      <c r="BE27" s="96"/>
      <c r="BF27" s="96"/>
      <c r="BG27" s="96"/>
      <c r="BH27" s="96"/>
      <c r="BI27" s="95"/>
      <c r="BJ27" s="95"/>
      <c r="BK27" s="95"/>
      <c r="BL27" s="96"/>
      <c r="BM27" s="96"/>
      <c r="BN27" s="96"/>
      <c r="BO27" s="96"/>
      <c r="BP27" s="96"/>
      <c r="BQ27" s="96"/>
      <c r="BR27" s="96"/>
      <c r="BS27" s="96"/>
      <c r="BT27" s="96"/>
      <c r="BU27" s="95"/>
      <c r="BV27" s="95"/>
      <c r="BW27" s="95"/>
      <c r="BX27" s="96"/>
      <c r="BY27" s="96"/>
      <c r="BZ27" s="97"/>
      <c r="CA27" s="111"/>
      <c r="CB27" s="46"/>
      <c r="CC27" s="95"/>
      <c r="CD27" s="96"/>
      <c r="CE27" s="96"/>
      <c r="CF27" s="96"/>
      <c r="CG27" s="96"/>
      <c r="CH27" s="96"/>
      <c r="CI27" s="96"/>
      <c r="CJ27" s="95"/>
      <c r="CK27" s="95"/>
      <c r="CL27" s="95"/>
      <c r="CM27" s="96"/>
      <c r="CN27" s="96"/>
      <c r="CO27" s="97"/>
      <c r="CP27" s="96"/>
      <c r="CQ27" s="96"/>
      <c r="CR27" s="96"/>
      <c r="CS27" s="96"/>
      <c r="CT27" s="96"/>
      <c r="CU27" s="96"/>
      <c r="CV27" s="95"/>
      <c r="CW27" s="95"/>
      <c r="CX27" s="95"/>
      <c r="CY27" s="96"/>
      <c r="CZ27" s="96"/>
      <c r="DA27" s="97"/>
    </row>
    <row r="28" spans="1:105" s="71" customFormat="1" ht="18" customHeight="1">
      <c r="A28" s="111"/>
      <c r="B28" s="46"/>
      <c r="C28" s="95"/>
      <c r="D28" s="95"/>
      <c r="E28" s="96"/>
      <c r="F28" s="96"/>
      <c r="G28" s="96"/>
      <c r="H28" s="96"/>
      <c r="I28" s="96"/>
      <c r="J28" s="96"/>
      <c r="K28" s="96"/>
      <c r="L28" s="96"/>
      <c r="M28" s="96"/>
      <c r="N28" s="96"/>
      <c r="O28" s="97"/>
      <c r="P28" s="96"/>
      <c r="Q28" s="96"/>
      <c r="R28" s="96"/>
      <c r="S28" s="96"/>
      <c r="T28" s="96"/>
      <c r="U28" s="96"/>
      <c r="V28" s="96"/>
      <c r="W28" s="96"/>
      <c r="X28" s="96"/>
      <c r="Y28" s="96"/>
      <c r="Z28" s="96"/>
      <c r="AA28" s="97"/>
      <c r="AB28" s="96"/>
      <c r="AC28" s="96"/>
      <c r="AD28" s="96"/>
      <c r="AE28" s="96"/>
      <c r="AF28" s="96"/>
      <c r="AG28" s="96"/>
      <c r="AH28" s="96"/>
      <c r="AI28" s="96"/>
      <c r="AJ28" s="96"/>
      <c r="AK28" s="96"/>
      <c r="AL28" s="96"/>
      <c r="AM28" s="97"/>
      <c r="AN28" s="111"/>
      <c r="AO28" s="46"/>
      <c r="AP28" s="95"/>
      <c r="AQ28" s="95"/>
      <c r="AR28" s="96"/>
      <c r="AS28" s="96"/>
      <c r="AT28" s="96"/>
      <c r="AU28" s="96"/>
      <c r="AV28" s="96"/>
      <c r="AW28" s="95"/>
      <c r="AX28" s="95"/>
      <c r="AY28" s="95"/>
      <c r="AZ28" s="96"/>
      <c r="BA28" s="96"/>
      <c r="BB28" s="97"/>
      <c r="BC28" s="96"/>
      <c r="BD28" s="96"/>
      <c r="BE28" s="96"/>
      <c r="BF28" s="96"/>
      <c r="BG28" s="96"/>
      <c r="BH28" s="96"/>
      <c r="BI28" s="95"/>
      <c r="BJ28" s="95"/>
      <c r="BK28" s="95"/>
      <c r="BL28" s="96"/>
      <c r="BM28" s="96"/>
      <c r="BN28" s="96"/>
      <c r="BO28" s="96"/>
      <c r="BP28" s="96"/>
      <c r="BQ28" s="96"/>
      <c r="BR28" s="96"/>
      <c r="BS28" s="96"/>
      <c r="BT28" s="96"/>
      <c r="BU28" s="95"/>
      <c r="BV28" s="95"/>
      <c r="BW28" s="95"/>
      <c r="BX28" s="96"/>
      <c r="BY28" s="96"/>
      <c r="BZ28" s="97"/>
      <c r="CA28" s="111"/>
      <c r="CB28" s="46"/>
      <c r="CC28" s="95"/>
      <c r="CD28" s="96"/>
      <c r="CE28" s="96"/>
      <c r="CF28" s="96"/>
      <c r="CG28" s="96"/>
      <c r="CH28" s="96"/>
      <c r="CI28" s="96"/>
      <c r="CJ28" s="95"/>
      <c r="CK28" s="95"/>
      <c r="CL28" s="95"/>
      <c r="CM28" s="96"/>
      <c r="CN28" s="96"/>
      <c r="CO28" s="97"/>
      <c r="CP28" s="96"/>
      <c r="CQ28" s="96"/>
      <c r="CR28" s="96"/>
      <c r="CS28" s="96"/>
      <c r="CT28" s="96"/>
      <c r="CU28" s="96"/>
      <c r="CV28" s="95"/>
      <c r="CW28" s="95"/>
      <c r="CX28" s="95"/>
      <c r="CY28" s="96"/>
      <c r="CZ28" s="96"/>
      <c r="DA28" s="97"/>
    </row>
    <row r="29" spans="1:105" s="71" customFormat="1" ht="18" customHeight="1">
      <c r="A29" s="2" t="str">
        <f>A1</f>
        <v>平成２７年度河川水質調査結果表</v>
      </c>
      <c r="B29" s="2"/>
      <c r="C29" s="2"/>
      <c r="D29" s="2"/>
      <c r="E29"/>
      <c r="F29"/>
      <c r="G29"/>
      <c r="H29"/>
      <c r="I29" s="151" t="s">
        <v>21</v>
      </c>
      <c r="J29" s="151"/>
      <c r="K29" s="151"/>
      <c r="L29" s="5"/>
      <c r="M29" s="6" t="s">
        <v>15</v>
      </c>
      <c r="N29" s="6"/>
      <c r="O29" s="7" t="s">
        <v>16</v>
      </c>
      <c r="P29" s="6"/>
      <c r="Q29" s="8" t="s">
        <v>17</v>
      </c>
      <c r="R29" s="6"/>
      <c r="S29" s="9" t="s">
        <v>18</v>
      </c>
      <c r="T29" s="6"/>
      <c r="U29" s="10" t="s">
        <v>19</v>
      </c>
      <c r="V29" s="6"/>
      <c r="W29" s="11" t="s">
        <v>20</v>
      </c>
      <c r="X29"/>
      <c r="Y29" s="133" t="s">
        <v>22</v>
      </c>
      <c r="Z29"/>
      <c r="AA29" s="3" t="s">
        <v>3</v>
      </c>
      <c r="AB29"/>
      <c r="AC29" s="133" t="s">
        <v>22</v>
      </c>
      <c r="AD29"/>
      <c r="AE29"/>
      <c r="AF29"/>
      <c r="AG29"/>
      <c r="AH29"/>
      <c r="AI29"/>
      <c r="AJ29"/>
      <c r="AK29"/>
      <c r="AL29"/>
      <c r="AM29"/>
      <c r="AN29" s="111"/>
      <c r="AO29" s="46"/>
      <c r="AP29" s="95"/>
      <c r="AQ29" s="95"/>
      <c r="AR29" s="96"/>
      <c r="AS29" s="96"/>
      <c r="AT29" s="96"/>
      <c r="AU29" s="96"/>
      <c r="AV29" s="96"/>
      <c r="AW29" s="95"/>
      <c r="AX29" s="95"/>
      <c r="AY29" s="95"/>
      <c r="AZ29" s="96"/>
      <c r="BA29" s="96"/>
      <c r="BB29" s="97"/>
      <c r="BC29" s="96"/>
      <c r="BD29" s="96"/>
      <c r="BE29" s="96"/>
      <c r="BF29" s="96"/>
      <c r="BG29" s="96"/>
      <c r="BH29" s="96"/>
      <c r="BI29" s="95"/>
      <c r="BJ29" s="95"/>
      <c r="BK29" s="95"/>
      <c r="BL29" s="96"/>
      <c r="BM29" s="96"/>
      <c r="BN29" s="96"/>
      <c r="BO29" s="96"/>
      <c r="BP29" s="96"/>
      <c r="BQ29" s="96"/>
      <c r="BR29" s="96"/>
      <c r="BS29" s="96"/>
      <c r="BT29" s="96"/>
      <c r="BU29" s="95"/>
      <c r="BV29" s="95"/>
      <c r="BW29" s="95"/>
      <c r="BX29" s="96"/>
      <c r="BY29" s="96"/>
      <c r="BZ29" s="97"/>
      <c r="CA29" s="111"/>
      <c r="CB29" s="46"/>
      <c r="CC29" s="95"/>
      <c r="CD29" s="96"/>
      <c r="CE29" s="96"/>
      <c r="CF29" s="96"/>
      <c r="CG29" s="96"/>
      <c r="CH29" s="96"/>
      <c r="CI29" s="96"/>
      <c r="CJ29" s="95"/>
      <c r="CK29" s="95"/>
      <c r="CL29" s="95"/>
      <c r="CM29" s="96"/>
      <c r="CN29" s="96"/>
      <c r="CO29" s="97"/>
      <c r="CP29" s="96"/>
      <c r="CQ29" s="96"/>
      <c r="CR29" s="96"/>
      <c r="CS29" s="96"/>
      <c r="CT29" s="96"/>
      <c r="CU29" s="96"/>
      <c r="CV29" s="95"/>
      <c r="CW29" s="95"/>
      <c r="CX29" s="95"/>
      <c r="CY29" s="96"/>
      <c r="CZ29" s="96"/>
      <c r="DA29" s="97"/>
    </row>
    <row r="30" spans="1:105" s="71" customFormat="1" ht="18" customHeight="1">
      <c r="A30" s="42"/>
      <c r="B30" s="43"/>
      <c r="C30" s="44" t="s">
        <v>0</v>
      </c>
      <c r="D30" s="152" t="s">
        <v>29</v>
      </c>
      <c r="E30" s="153"/>
      <c r="F30" s="154"/>
      <c r="G30" s="154"/>
      <c r="H30" s="154"/>
      <c r="I30" s="154"/>
      <c r="J30" s="153"/>
      <c r="K30" s="153"/>
      <c r="L30" s="153"/>
      <c r="M30" s="153"/>
      <c r="N30" s="153"/>
      <c r="O30" s="155"/>
      <c r="P30" s="152" t="s">
        <v>31</v>
      </c>
      <c r="Q30" s="153"/>
      <c r="R30" s="154"/>
      <c r="S30" s="154"/>
      <c r="T30" s="154"/>
      <c r="U30" s="154"/>
      <c r="V30" s="153"/>
      <c r="W30" s="153"/>
      <c r="X30" s="153"/>
      <c r="Y30" s="153"/>
      <c r="Z30" s="153"/>
      <c r="AA30" s="155"/>
      <c r="AB30" s="152" t="s">
        <v>32</v>
      </c>
      <c r="AC30" s="153"/>
      <c r="AD30" s="154"/>
      <c r="AE30" s="154"/>
      <c r="AF30" s="154"/>
      <c r="AG30" s="154"/>
      <c r="AH30" s="153"/>
      <c r="AI30" s="153"/>
      <c r="AJ30" s="153"/>
      <c r="AK30" s="153"/>
      <c r="AL30" s="153"/>
      <c r="AM30" s="155"/>
      <c r="AN30" s="111"/>
      <c r="AO30" s="46"/>
      <c r="AP30" s="95"/>
      <c r="AQ30" s="95"/>
      <c r="AR30" s="96"/>
      <c r="AS30" s="96"/>
      <c r="AT30" s="96"/>
      <c r="AU30" s="96"/>
      <c r="AV30" s="96"/>
      <c r="AW30" s="95"/>
      <c r="AX30" s="95"/>
      <c r="AY30" s="95"/>
      <c r="AZ30" s="96"/>
      <c r="BA30" s="96"/>
      <c r="BB30" s="97"/>
      <c r="BC30" s="96"/>
      <c r="BD30" s="96"/>
      <c r="BE30" s="96"/>
      <c r="BF30" s="96"/>
      <c r="BG30" s="96"/>
      <c r="BH30" s="96"/>
      <c r="BI30" s="95"/>
      <c r="BJ30" s="95"/>
      <c r="BK30" s="95"/>
      <c r="BL30" s="96"/>
      <c r="BM30" s="96"/>
      <c r="BN30" s="96"/>
      <c r="BO30" s="96"/>
      <c r="BP30" s="96"/>
      <c r="BQ30" s="96"/>
      <c r="BR30" s="96"/>
      <c r="BS30" s="96"/>
      <c r="BT30" s="96"/>
      <c r="BU30" s="95"/>
      <c r="BV30" s="95"/>
      <c r="BW30" s="95"/>
      <c r="BX30" s="96"/>
      <c r="BY30" s="96"/>
      <c r="BZ30" s="97"/>
      <c r="CA30" s="111"/>
      <c r="CB30" s="46"/>
      <c r="CC30" s="95"/>
      <c r="CD30" s="96"/>
      <c r="CE30" s="96"/>
      <c r="CF30" s="96"/>
      <c r="CG30" s="96"/>
      <c r="CH30" s="96"/>
      <c r="CI30" s="96"/>
      <c r="CJ30" s="95"/>
      <c r="CK30" s="95"/>
      <c r="CL30" s="95"/>
      <c r="CM30" s="96"/>
      <c r="CN30" s="96"/>
      <c r="CO30" s="97"/>
      <c r="CP30" s="96"/>
      <c r="CQ30" s="96"/>
      <c r="CR30" s="96"/>
      <c r="CS30" s="96"/>
      <c r="CT30" s="96"/>
      <c r="CU30" s="96"/>
      <c r="CV30" s="95"/>
      <c r="CW30" s="95"/>
      <c r="CX30" s="95"/>
      <c r="CY30" s="96"/>
      <c r="CZ30" s="96"/>
      <c r="DA30" s="97"/>
    </row>
    <row r="31" spans="1:105" s="71" customFormat="1" ht="18" customHeight="1">
      <c r="A31" s="48"/>
      <c r="B31" s="49"/>
      <c r="C31" s="44" t="s">
        <v>14</v>
      </c>
      <c r="D31" s="165">
        <f>D16</f>
        <v>42152</v>
      </c>
      <c r="E31" s="166"/>
      <c r="F31" s="165">
        <v>42180</v>
      </c>
      <c r="G31" s="166"/>
      <c r="H31" s="165">
        <f>T16</f>
        <v>42209</v>
      </c>
      <c r="I31" s="166"/>
      <c r="J31" s="165">
        <f>IF(J16="","",J16)</f>
      </c>
      <c r="K31" s="166"/>
      <c r="L31" s="165">
        <f>IF(L16="","",L16)</f>
      </c>
      <c r="M31" s="166"/>
      <c r="N31" s="152" t="s">
        <v>13</v>
      </c>
      <c r="O31" s="155"/>
      <c r="P31" s="165">
        <f>P16</f>
        <v>42152</v>
      </c>
      <c r="Q31" s="166"/>
      <c r="R31" s="165">
        <v>42178</v>
      </c>
      <c r="S31" s="166"/>
      <c r="T31" s="165">
        <f>T16</f>
        <v>42209</v>
      </c>
      <c r="U31" s="167"/>
      <c r="V31" s="166">
        <f>J31</f>
      </c>
      <c r="W31" s="167"/>
      <c r="X31" s="165"/>
      <c r="Y31" s="155"/>
      <c r="Z31" s="152" t="s">
        <v>13</v>
      </c>
      <c r="AA31" s="155"/>
      <c r="AB31" s="165">
        <f>P31</f>
        <v>42152</v>
      </c>
      <c r="AC31" s="166"/>
      <c r="AD31" s="165">
        <v>42178</v>
      </c>
      <c r="AE31" s="166"/>
      <c r="AF31" s="165">
        <f>AF3</f>
        <v>42206</v>
      </c>
      <c r="AG31" s="167"/>
      <c r="AH31" s="166">
        <f>V31</f>
      </c>
      <c r="AI31" s="167"/>
      <c r="AJ31" s="165"/>
      <c r="AK31" s="155"/>
      <c r="AL31" s="152" t="s">
        <v>13</v>
      </c>
      <c r="AM31" s="155"/>
      <c r="AN31" s="111"/>
      <c r="AO31" s="46"/>
      <c r="AP31" s="95"/>
      <c r="AQ31" s="95"/>
      <c r="AR31" s="96"/>
      <c r="AS31" s="96"/>
      <c r="AT31" s="96"/>
      <c r="AU31" s="96"/>
      <c r="AV31" s="96"/>
      <c r="AW31" s="95"/>
      <c r="AX31" s="95"/>
      <c r="AY31" s="95"/>
      <c r="AZ31" s="96"/>
      <c r="BA31" s="96"/>
      <c r="BB31" s="97"/>
      <c r="BC31" s="96"/>
      <c r="BD31" s="96"/>
      <c r="BE31" s="96"/>
      <c r="BF31" s="96"/>
      <c r="BG31" s="96"/>
      <c r="BH31" s="96"/>
      <c r="BI31" s="95"/>
      <c r="BJ31" s="95"/>
      <c r="BK31" s="95"/>
      <c r="BL31" s="96"/>
      <c r="BM31" s="96"/>
      <c r="BN31" s="96"/>
      <c r="BO31" s="96"/>
      <c r="BP31" s="96"/>
      <c r="BQ31" s="96"/>
      <c r="BR31" s="96"/>
      <c r="BS31" s="96"/>
      <c r="BT31" s="96"/>
      <c r="BU31" s="95"/>
      <c r="BV31" s="95"/>
      <c r="BW31" s="95"/>
      <c r="BX31" s="96"/>
      <c r="BY31" s="96"/>
      <c r="BZ31" s="97"/>
      <c r="CA31" s="111"/>
      <c r="CB31" s="46"/>
      <c r="CC31" s="95"/>
      <c r="CD31" s="96"/>
      <c r="CE31" s="96"/>
      <c r="CF31" s="96"/>
      <c r="CG31" s="96"/>
      <c r="CH31" s="96"/>
      <c r="CI31" s="96"/>
      <c r="CJ31" s="95"/>
      <c r="CK31" s="95"/>
      <c r="CL31" s="95"/>
      <c r="CM31" s="96"/>
      <c r="CN31" s="96"/>
      <c r="CO31" s="97"/>
      <c r="CP31" s="96"/>
      <c r="CQ31" s="96"/>
      <c r="CR31" s="96"/>
      <c r="CS31" s="96"/>
      <c r="CT31" s="96"/>
      <c r="CU31" s="96"/>
      <c r="CV31" s="95"/>
      <c r="CW31" s="95"/>
      <c r="CX31" s="95"/>
      <c r="CY31" s="96"/>
      <c r="CZ31" s="96"/>
      <c r="DA31" s="97"/>
    </row>
    <row r="32" spans="1:105" s="71" customFormat="1" ht="18" customHeight="1">
      <c r="A32" s="63"/>
      <c r="B32" s="50"/>
      <c r="C32" s="51" t="s">
        <v>4</v>
      </c>
      <c r="D32" s="52"/>
      <c r="E32" s="53">
        <v>11.1</v>
      </c>
      <c r="F32" s="54"/>
      <c r="G32" s="53">
        <v>12.1</v>
      </c>
      <c r="H32" s="54"/>
      <c r="I32" s="57">
        <v>15.3</v>
      </c>
      <c r="J32" s="56"/>
      <c r="K32" s="55"/>
      <c r="L32" s="54"/>
      <c r="M32" s="57"/>
      <c r="N32" s="54"/>
      <c r="O32" s="58">
        <f>AVERAGE(E32,G32,I32,K32,M32)</f>
        <v>12.833333333333334</v>
      </c>
      <c r="P32" s="54"/>
      <c r="Q32" s="70">
        <v>11</v>
      </c>
      <c r="R32" s="54"/>
      <c r="S32" s="53">
        <v>14.3</v>
      </c>
      <c r="T32" s="54"/>
      <c r="U32" s="55">
        <v>17.6</v>
      </c>
      <c r="V32" s="56"/>
      <c r="W32" s="55"/>
      <c r="X32" s="52"/>
      <c r="Y32" s="57"/>
      <c r="Z32" s="54"/>
      <c r="AA32" s="58">
        <f>AVERAGE(Q32,S32,U32,W32,Y32)</f>
        <v>14.300000000000002</v>
      </c>
      <c r="AB32" s="54"/>
      <c r="AC32" s="53">
        <v>10.9</v>
      </c>
      <c r="AD32" s="54"/>
      <c r="AE32" s="53">
        <v>13.2</v>
      </c>
      <c r="AF32" s="54"/>
      <c r="AG32" s="64">
        <v>14.7</v>
      </c>
      <c r="AH32" s="56"/>
      <c r="AI32" s="55"/>
      <c r="AJ32" s="52"/>
      <c r="AK32" s="57"/>
      <c r="AL32" s="54"/>
      <c r="AM32" s="58">
        <f>AVERAGE(AC32,AE32,AG32,AI32,AK32)</f>
        <v>12.933333333333332</v>
      </c>
      <c r="AN32" s="111"/>
      <c r="AO32" s="46"/>
      <c r="AP32" s="95"/>
      <c r="AQ32" s="95"/>
      <c r="AR32" s="96"/>
      <c r="AS32" s="96"/>
      <c r="AT32" s="96"/>
      <c r="AU32" s="96"/>
      <c r="AV32" s="96"/>
      <c r="AW32" s="95"/>
      <c r="AX32" s="95"/>
      <c r="AY32" s="95"/>
      <c r="AZ32" s="96"/>
      <c r="BA32" s="96"/>
      <c r="BB32" s="97"/>
      <c r="BC32" s="96"/>
      <c r="BD32" s="96"/>
      <c r="BE32" s="96"/>
      <c r="BF32" s="96"/>
      <c r="BG32" s="96"/>
      <c r="BH32" s="96"/>
      <c r="BI32" s="95"/>
      <c r="BJ32" s="95"/>
      <c r="BK32" s="95"/>
      <c r="BL32" s="96"/>
      <c r="BM32" s="96"/>
      <c r="BN32" s="96"/>
      <c r="BO32" s="96"/>
      <c r="BP32" s="96"/>
      <c r="BQ32" s="96"/>
      <c r="BR32" s="96"/>
      <c r="BS32" s="96"/>
      <c r="BT32" s="96"/>
      <c r="BU32" s="95"/>
      <c r="BV32" s="95"/>
      <c r="BW32" s="95"/>
      <c r="BX32" s="96"/>
      <c r="BY32" s="96"/>
      <c r="BZ32" s="97"/>
      <c r="CA32" s="111"/>
      <c r="CB32" s="46"/>
      <c r="CC32" s="95"/>
      <c r="CD32" s="96"/>
      <c r="CE32" s="96"/>
      <c r="CF32" s="96"/>
      <c r="CG32" s="96"/>
      <c r="CH32" s="96"/>
      <c r="CI32" s="96"/>
      <c r="CJ32" s="95"/>
      <c r="CK32" s="95"/>
      <c r="CL32" s="95"/>
      <c r="CM32" s="96"/>
      <c r="CN32" s="96"/>
      <c r="CO32" s="97"/>
      <c r="CP32" s="96"/>
      <c r="CQ32" s="96"/>
      <c r="CR32" s="96"/>
      <c r="CS32" s="96"/>
      <c r="CT32" s="96"/>
      <c r="CU32" s="96"/>
      <c r="CV32" s="95"/>
      <c r="CW32" s="95"/>
      <c r="CX32" s="95"/>
      <c r="CY32" s="96"/>
      <c r="CZ32" s="96"/>
      <c r="DA32" s="97"/>
    </row>
    <row r="33" spans="1:105" s="71" customFormat="1" ht="18" customHeight="1">
      <c r="A33" s="171" t="s">
        <v>2</v>
      </c>
      <c r="B33" s="50">
        <v>1</v>
      </c>
      <c r="C33" s="51" t="s">
        <v>1</v>
      </c>
      <c r="D33" s="52"/>
      <c r="E33" s="53">
        <v>8.4</v>
      </c>
      <c r="F33" s="54"/>
      <c r="G33" s="53">
        <v>7.5</v>
      </c>
      <c r="H33" s="54"/>
      <c r="I33" s="57">
        <v>7.4</v>
      </c>
      <c r="J33" s="56"/>
      <c r="K33" s="55"/>
      <c r="L33" s="54"/>
      <c r="M33" s="57"/>
      <c r="N33" s="54"/>
      <c r="O33" s="58">
        <f aca="true" t="shared" si="12" ref="O33:O38">AVERAGE(E33,G33,I33,K33,M33)</f>
        <v>7.766666666666667</v>
      </c>
      <c r="P33" s="54"/>
      <c r="Q33" s="53">
        <v>6.4</v>
      </c>
      <c r="R33" s="54"/>
      <c r="S33" s="53">
        <v>7.4</v>
      </c>
      <c r="T33" s="54"/>
      <c r="U33" s="55">
        <v>7.4</v>
      </c>
      <c r="V33" s="56"/>
      <c r="W33" s="55"/>
      <c r="X33" s="52"/>
      <c r="Y33" s="57"/>
      <c r="Z33" s="54"/>
      <c r="AA33" s="58">
        <f aca="true" t="shared" si="13" ref="AA33:AA38">AVERAGE(Q33,S33,U33,W33,Y33)</f>
        <v>7.066666666666667</v>
      </c>
      <c r="AB33" s="54"/>
      <c r="AC33" s="53">
        <v>7.5</v>
      </c>
      <c r="AD33" s="54"/>
      <c r="AE33" s="53">
        <v>7.4</v>
      </c>
      <c r="AF33" s="54"/>
      <c r="AG33" s="55">
        <v>7.3</v>
      </c>
      <c r="AH33" s="56"/>
      <c r="AI33" s="55"/>
      <c r="AJ33" s="52"/>
      <c r="AK33" s="57"/>
      <c r="AL33" s="54"/>
      <c r="AM33" s="58">
        <f aca="true" t="shared" si="14" ref="AM33:AM38">AVERAGE(AC33,AE33,AG33,AI33,AK33)</f>
        <v>7.3999999999999995</v>
      </c>
      <c r="AN33" s="111"/>
      <c r="AO33" s="46"/>
      <c r="AP33" s="95"/>
      <c r="AQ33" s="95"/>
      <c r="AR33" s="96"/>
      <c r="AS33" s="96"/>
      <c r="AT33" s="96"/>
      <c r="AU33" s="96"/>
      <c r="AV33" s="96"/>
      <c r="AW33" s="95"/>
      <c r="AX33" s="95"/>
      <c r="AY33" s="95"/>
      <c r="AZ33" s="96"/>
      <c r="BA33" s="96"/>
      <c r="BB33" s="97"/>
      <c r="BC33" s="96"/>
      <c r="BD33" s="96"/>
      <c r="BE33" s="96"/>
      <c r="BF33" s="96"/>
      <c r="BG33" s="96"/>
      <c r="BH33" s="96"/>
      <c r="BI33" s="95"/>
      <c r="BJ33" s="95"/>
      <c r="BK33" s="95"/>
      <c r="BL33" s="96"/>
      <c r="BM33" s="96"/>
      <c r="BN33" s="96"/>
      <c r="BO33" s="96"/>
      <c r="BP33" s="96"/>
      <c r="BQ33" s="96"/>
      <c r="BR33" s="96"/>
      <c r="BS33" s="96"/>
      <c r="BT33" s="96"/>
      <c r="BU33" s="95"/>
      <c r="BV33" s="95"/>
      <c r="BW33" s="95"/>
      <c r="BX33" s="96"/>
      <c r="BY33" s="96"/>
      <c r="BZ33" s="97"/>
      <c r="CA33" s="111"/>
      <c r="CB33" s="46"/>
      <c r="CC33" s="95"/>
      <c r="CD33" s="96"/>
      <c r="CE33" s="96"/>
      <c r="CF33" s="96"/>
      <c r="CG33" s="96"/>
      <c r="CH33" s="96"/>
      <c r="CI33" s="96"/>
      <c r="CJ33" s="95"/>
      <c r="CK33" s="95"/>
      <c r="CL33" s="95"/>
      <c r="CM33" s="96"/>
      <c r="CN33" s="96"/>
      <c r="CO33" s="97"/>
      <c r="CP33" s="96"/>
      <c r="CQ33" s="96"/>
      <c r="CR33" s="96"/>
      <c r="CS33" s="96"/>
      <c r="CT33" s="96"/>
      <c r="CU33" s="96"/>
      <c r="CV33" s="95"/>
      <c r="CW33" s="95"/>
      <c r="CX33" s="95"/>
      <c r="CY33" s="96"/>
      <c r="CZ33" s="96"/>
      <c r="DA33" s="97"/>
    </row>
    <row r="34" spans="1:105" s="71" customFormat="1" ht="18" customHeight="1">
      <c r="A34" s="171"/>
      <c r="B34" s="55">
        <v>2</v>
      </c>
      <c r="C34" s="51" t="s">
        <v>6</v>
      </c>
      <c r="D34" s="52" t="s">
        <v>45</v>
      </c>
      <c r="E34" s="53">
        <v>0.5</v>
      </c>
      <c r="F34" s="52"/>
      <c r="G34" s="53">
        <v>0.6</v>
      </c>
      <c r="H34" s="52" t="s">
        <v>45</v>
      </c>
      <c r="I34" s="53">
        <v>0.5</v>
      </c>
      <c r="J34" s="52"/>
      <c r="K34" s="57"/>
      <c r="L34" s="52"/>
      <c r="M34" s="57"/>
      <c r="N34" s="52"/>
      <c r="O34" s="58">
        <f t="shared" si="12"/>
        <v>0.5333333333333333</v>
      </c>
      <c r="P34" s="52" t="s">
        <v>45</v>
      </c>
      <c r="Q34" s="53">
        <v>0.5</v>
      </c>
      <c r="R34" s="52" t="s">
        <v>45</v>
      </c>
      <c r="S34" s="53">
        <v>0.5</v>
      </c>
      <c r="T34" s="52" t="s">
        <v>45</v>
      </c>
      <c r="U34" s="57">
        <v>0.5</v>
      </c>
      <c r="V34" s="56"/>
      <c r="W34" s="55"/>
      <c r="X34" s="52"/>
      <c r="Y34" s="55"/>
      <c r="Z34" s="52"/>
      <c r="AA34" s="58">
        <f t="shared" si="13"/>
        <v>0.5</v>
      </c>
      <c r="AB34" s="52" t="s">
        <v>45</v>
      </c>
      <c r="AC34" s="53">
        <v>0.5</v>
      </c>
      <c r="AD34" s="52" t="s">
        <v>45</v>
      </c>
      <c r="AE34" s="53">
        <v>0.5</v>
      </c>
      <c r="AF34" s="52" t="s">
        <v>45</v>
      </c>
      <c r="AG34" s="57">
        <v>0.5</v>
      </c>
      <c r="AH34" s="56"/>
      <c r="AI34" s="55"/>
      <c r="AJ34" s="52"/>
      <c r="AK34" s="55"/>
      <c r="AL34" s="52"/>
      <c r="AM34" s="58">
        <f t="shared" si="14"/>
        <v>0.5</v>
      </c>
      <c r="AN34" s="111"/>
      <c r="AO34" s="46"/>
      <c r="AP34" s="95"/>
      <c r="AQ34" s="95"/>
      <c r="AR34" s="96"/>
      <c r="AS34" s="96"/>
      <c r="AT34" s="96"/>
      <c r="AU34" s="96"/>
      <c r="AV34" s="96"/>
      <c r="AW34" s="95"/>
      <c r="AX34" s="95"/>
      <c r="AY34" s="95"/>
      <c r="AZ34" s="96"/>
      <c r="BA34" s="96"/>
      <c r="BB34" s="97"/>
      <c r="BC34" s="96"/>
      <c r="BD34" s="96"/>
      <c r="BE34" s="96"/>
      <c r="BF34" s="96"/>
      <c r="BG34" s="96"/>
      <c r="BH34" s="96"/>
      <c r="BI34" s="95"/>
      <c r="BJ34" s="95"/>
      <c r="BK34" s="95"/>
      <c r="BL34" s="96"/>
      <c r="BM34" s="96"/>
      <c r="BN34" s="96"/>
      <c r="BO34" s="96"/>
      <c r="BP34" s="96"/>
      <c r="BQ34" s="96"/>
      <c r="BR34" s="96"/>
      <c r="BS34" s="96"/>
      <c r="BT34" s="96"/>
      <c r="BU34" s="95"/>
      <c r="BV34" s="95"/>
      <c r="BW34" s="95"/>
      <c r="BX34" s="96"/>
      <c r="BY34" s="96"/>
      <c r="BZ34" s="97"/>
      <c r="CA34" s="111"/>
      <c r="CB34" s="46"/>
      <c r="CC34" s="95"/>
      <c r="CD34" s="96"/>
      <c r="CE34" s="96"/>
      <c r="CF34" s="96"/>
      <c r="CG34" s="96"/>
      <c r="CH34" s="96"/>
      <c r="CI34" s="96"/>
      <c r="CJ34" s="95"/>
      <c r="CK34" s="95"/>
      <c r="CL34" s="95"/>
      <c r="CM34" s="96"/>
      <c r="CN34" s="96"/>
      <c r="CO34" s="97"/>
      <c r="CP34" s="96"/>
      <c r="CQ34" s="96"/>
      <c r="CR34" s="96"/>
      <c r="CS34" s="96"/>
      <c r="CT34" s="96"/>
      <c r="CU34" s="96"/>
      <c r="CV34" s="95"/>
      <c r="CW34" s="95"/>
      <c r="CX34" s="95"/>
      <c r="CY34" s="96"/>
      <c r="CZ34" s="96"/>
      <c r="DA34" s="97"/>
    </row>
    <row r="35" spans="1:105" s="116" customFormat="1" ht="18" customHeight="1">
      <c r="A35" s="171"/>
      <c r="B35" s="109">
        <v>3</v>
      </c>
      <c r="C35" s="103" t="s">
        <v>5</v>
      </c>
      <c r="D35" s="99"/>
      <c r="E35" s="126">
        <v>1</v>
      </c>
      <c r="F35" s="105"/>
      <c r="G35" s="104">
        <v>2</v>
      </c>
      <c r="H35" s="99" t="s">
        <v>45</v>
      </c>
      <c r="I35" s="104">
        <v>1</v>
      </c>
      <c r="J35" s="52"/>
      <c r="K35" s="106"/>
      <c r="L35" s="105"/>
      <c r="M35" s="106"/>
      <c r="N35" s="105"/>
      <c r="O35" s="114">
        <f t="shared" si="12"/>
        <v>1.3333333333333333</v>
      </c>
      <c r="P35" s="52"/>
      <c r="Q35" s="104">
        <v>1</v>
      </c>
      <c r="R35" s="52"/>
      <c r="S35" s="104">
        <v>1</v>
      </c>
      <c r="T35" s="99" t="s">
        <v>45</v>
      </c>
      <c r="U35" s="104">
        <v>1</v>
      </c>
      <c r="V35" s="52"/>
      <c r="W35" s="104"/>
      <c r="X35" s="99"/>
      <c r="Y35" s="106"/>
      <c r="Z35" s="99"/>
      <c r="AA35" s="114">
        <f t="shared" si="13"/>
        <v>1</v>
      </c>
      <c r="AB35" s="99" t="s">
        <v>45</v>
      </c>
      <c r="AC35" s="104">
        <v>1</v>
      </c>
      <c r="AD35" s="105"/>
      <c r="AE35" s="104">
        <v>1</v>
      </c>
      <c r="AF35" s="52"/>
      <c r="AG35" s="109">
        <v>2</v>
      </c>
      <c r="AH35" s="52"/>
      <c r="AI35" s="104"/>
      <c r="AJ35" s="99"/>
      <c r="AK35" s="106"/>
      <c r="AL35" s="99"/>
      <c r="AM35" s="107">
        <f t="shared" si="14"/>
        <v>1.3333333333333333</v>
      </c>
      <c r="AN35" s="117"/>
      <c r="AO35" s="95"/>
      <c r="AP35" s="95"/>
      <c r="AQ35" s="95"/>
      <c r="AR35" s="96"/>
      <c r="AS35" s="96"/>
      <c r="AT35" s="96"/>
      <c r="AU35" s="96"/>
      <c r="AV35" s="96"/>
      <c r="AW35" s="95"/>
      <c r="AX35" s="95"/>
      <c r="AY35" s="95"/>
      <c r="AZ35" s="96"/>
      <c r="BA35" s="96"/>
      <c r="BB35" s="97"/>
      <c r="BC35" s="96"/>
      <c r="BD35" s="96"/>
      <c r="BE35" s="96"/>
      <c r="BF35" s="96"/>
      <c r="BG35" s="96"/>
      <c r="BH35" s="96"/>
      <c r="BI35" s="95"/>
      <c r="BJ35" s="95"/>
      <c r="BK35" s="95"/>
      <c r="BL35" s="96"/>
      <c r="BM35" s="96"/>
      <c r="BN35" s="96"/>
      <c r="BO35" s="96"/>
      <c r="BP35" s="96"/>
      <c r="BQ35" s="96"/>
      <c r="BR35" s="96"/>
      <c r="BS35" s="96"/>
      <c r="BT35" s="96"/>
      <c r="BU35" s="95"/>
      <c r="BV35" s="95"/>
      <c r="BW35" s="95"/>
      <c r="BX35" s="96"/>
      <c r="BY35" s="96"/>
      <c r="BZ35" s="97"/>
      <c r="CA35" s="117"/>
      <c r="CB35" s="95"/>
      <c r="CC35" s="95"/>
      <c r="CD35" s="96"/>
      <c r="CE35" s="96"/>
      <c r="CF35" s="96"/>
      <c r="CG35" s="96"/>
      <c r="CH35" s="96"/>
      <c r="CI35" s="96"/>
      <c r="CJ35" s="95"/>
      <c r="CK35" s="95"/>
      <c r="CL35" s="95"/>
      <c r="CM35" s="96"/>
      <c r="CN35" s="96"/>
      <c r="CO35" s="97"/>
      <c r="CP35" s="96"/>
      <c r="CQ35" s="96"/>
      <c r="CR35" s="96"/>
      <c r="CS35" s="96"/>
      <c r="CT35" s="96"/>
      <c r="CU35" s="96"/>
      <c r="CV35" s="95"/>
      <c r="CW35" s="95"/>
      <c r="CX35" s="95"/>
      <c r="CY35" s="96"/>
      <c r="CZ35" s="96"/>
      <c r="DA35" s="97"/>
    </row>
    <row r="36" spans="1:105" s="71" customFormat="1" ht="18" customHeight="1">
      <c r="A36" s="171"/>
      <c r="B36" s="75">
        <v>4</v>
      </c>
      <c r="C36" s="76" t="s">
        <v>8</v>
      </c>
      <c r="D36" s="77"/>
      <c r="E36" s="73">
        <v>790</v>
      </c>
      <c r="F36" s="78"/>
      <c r="G36" s="73">
        <v>1100</v>
      </c>
      <c r="H36" s="78"/>
      <c r="I36" s="72">
        <v>2400</v>
      </c>
      <c r="J36" s="79"/>
      <c r="K36" s="73"/>
      <c r="L36" s="78"/>
      <c r="M36" s="72"/>
      <c r="N36" s="78"/>
      <c r="O36" s="72">
        <f t="shared" si="12"/>
        <v>1430</v>
      </c>
      <c r="P36" s="78"/>
      <c r="Q36" s="123">
        <v>23</v>
      </c>
      <c r="R36" s="78"/>
      <c r="S36" s="73">
        <v>23</v>
      </c>
      <c r="T36" s="78"/>
      <c r="U36" s="72">
        <v>49</v>
      </c>
      <c r="V36" s="79"/>
      <c r="W36" s="73"/>
      <c r="X36" s="77"/>
      <c r="Y36" s="72"/>
      <c r="Z36" s="78"/>
      <c r="AA36" s="72">
        <f t="shared" si="13"/>
        <v>31.666666666666668</v>
      </c>
      <c r="AB36" s="54"/>
      <c r="AC36" s="123">
        <v>1300</v>
      </c>
      <c r="AD36" s="78"/>
      <c r="AE36" s="123">
        <v>330</v>
      </c>
      <c r="AF36" s="78"/>
      <c r="AG36" s="82">
        <v>5400</v>
      </c>
      <c r="AH36" s="79"/>
      <c r="AI36" s="73"/>
      <c r="AJ36" s="77"/>
      <c r="AK36" s="72"/>
      <c r="AL36" s="54"/>
      <c r="AM36" s="72">
        <f t="shared" si="14"/>
        <v>2343.3333333333335</v>
      </c>
      <c r="AN36" s="111"/>
      <c r="AO36" s="46"/>
      <c r="AP36" s="95"/>
      <c r="AQ36" s="95"/>
      <c r="AR36" s="96"/>
      <c r="AS36" s="96"/>
      <c r="AT36" s="96"/>
      <c r="AU36" s="96"/>
      <c r="AV36" s="96"/>
      <c r="AW36" s="95"/>
      <c r="AX36" s="95"/>
      <c r="AY36" s="95"/>
      <c r="AZ36" s="96"/>
      <c r="BA36" s="96"/>
      <c r="BB36" s="97"/>
      <c r="BC36" s="96"/>
      <c r="BD36" s="96"/>
      <c r="BE36" s="96"/>
      <c r="BF36" s="96"/>
      <c r="BG36" s="96"/>
      <c r="BH36" s="96"/>
      <c r="BI36" s="95"/>
      <c r="BJ36" s="95"/>
      <c r="BK36" s="95"/>
      <c r="BL36" s="96"/>
      <c r="BM36" s="96"/>
      <c r="BN36" s="96"/>
      <c r="BO36" s="96"/>
      <c r="BP36" s="96"/>
      <c r="BQ36" s="96"/>
      <c r="BR36" s="96"/>
      <c r="BS36" s="96"/>
      <c r="BT36" s="96"/>
      <c r="BU36" s="95"/>
      <c r="BV36" s="95"/>
      <c r="BW36" s="95"/>
      <c r="BX36" s="96"/>
      <c r="BY36" s="96"/>
      <c r="BZ36" s="97"/>
      <c r="CA36" s="111"/>
      <c r="CB36" s="46"/>
      <c r="CC36" s="95"/>
      <c r="CD36" s="96"/>
      <c r="CE36" s="96"/>
      <c r="CF36" s="96"/>
      <c r="CG36" s="96"/>
      <c r="CH36" s="96"/>
      <c r="CI36" s="96"/>
      <c r="CJ36" s="95"/>
      <c r="CK36" s="95"/>
      <c r="CL36" s="95"/>
      <c r="CM36" s="96"/>
      <c r="CN36" s="96"/>
      <c r="CO36" s="97"/>
      <c r="CP36" s="96"/>
      <c r="CQ36" s="96"/>
      <c r="CR36" s="96"/>
      <c r="CS36" s="96"/>
      <c r="CT36" s="96"/>
      <c r="CU36" s="96"/>
      <c r="CV36" s="95"/>
      <c r="CW36" s="95"/>
      <c r="CX36" s="95"/>
      <c r="CY36" s="96"/>
      <c r="CZ36" s="96"/>
      <c r="DA36" s="97"/>
    </row>
    <row r="37" spans="1:105" s="71" customFormat="1" ht="18" customHeight="1" thickBot="1">
      <c r="A37" s="172"/>
      <c r="B37" s="55">
        <v>5</v>
      </c>
      <c r="C37" s="51" t="s">
        <v>7</v>
      </c>
      <c r="D37" s="52"/>
      <c r="E37" s="53">
        <v>12</v>
      </c>
      <c r="F37" s="54"/>
      <c r="G37" s="53">
        <v>11</v>
      </c>
      <c r="H37" s="54"/>
      <c r="I37" s="57">
        <v>8.7</v>
      </c>
      <c r="J37" s="56"/>
      <c r="K37" s="55"/>
      <c r="L37" s="54"/>
      <c r="M37" s="57"/>
      <c r="N37" s="54"/>
      <c r="O37" s="82">
        <f t="shared" si="12"/>
        <v>10.566666666666666</v>
      </c>
      <c r="P37" s="54"/>
      <c r="Q37" s="53">
        <v>13</v>
      </c>
      <c r="R37" s="54"/>
      <c r="S37" s="53">
        <v>11</v>
      </c>
      <c r="T37" s="54"/>
      <c r="U37" s="55">
        <v>10</v>
      </c>
      <c r="V37" s="56"/>
      <c r="W37" s="55"/>
      <c r="X37" s="52"/>
      <c r="Y37" s="57"/>
      <c r="Z37" s="54"/>
      <c r="AA37" s="82">
        <f t="shared" si="13"/>
        <v>11.333333333333334</v>
      </c>
      <c r="AB37" s="54"/>
      <c r="AC37" s="53">
        <v>12</v>
      </c>
      <c r="AD37" s="54"/>
      <c r="AE37" s="53">
        <v>11</v>
      </c>
      <c r="AF37" s="54"/>
      <c r="AG37" s="55">
        <v>9.6</v>
      </c>
      <c r="AH37" s="56"/>
      <c r="AI37" s="55"/>
      <c r="AJ37" s="52"/>
      <c r="AK37" s="57"/>
      <c r="AL37" s="54"/>
      <c r="AM37" s="82">
        <f t="shared" si="14"/>
        <v>10.866666666666667</v>
      </c>
      <c r="AN37" s="111"/>
      <c r="AO37" s="46"/>
      <c r="AP37" s="95"/>
      <c r="AQ37" s="95"/>
      <c r="AR37" s="96"/>
      <c r="AS37" s="96"/>
      <c r="AT37" s="96"/>
      <c r="AU37" s="96"/>
      <c r="AV37" s="96"/>
      <c r="AW37" s="95"/>
      <c r="AX37" s="95"/>
      <c r="AY37" s="95"/>
      <c r="AZ37" s="96"/>
      <c r="BA37" s="96"/>
      <c r="BB37" s="97"/>
      <c r="BC37" s="96"/>
      <c r="BD37" s="96"/>
      <c r="BE37" s="96"/>
      <c r="BF37" s="96"/>
      <c r="BG37" s="96"/>
      <c r="BH37" s="96"/>
      <c r="BI37" s="95"/>
      <c r="BJ37" s="95"/>
      <c r="BK37" s="95"/>
      <c r="BL37" s="96"/>
      <c r="BM37" s="96"/>
      <c r="BN37" s="96"/>
      <c r="BO37" s="96"/>
      <c r="BP37" s="96"/>
      <c r="BQ37" s="96"/>
      <c r="BR37" s="96"/>
      <c r="BS37" s="96"/>
      <c r="BT37" s="96"/>
      <c r="BU37" s="95"/>
      <c r="BV37" s="95"/>
      <c r="BW37" s="95"/>
      <c r="BX37" s="96"/>
      <c r="BY37" s="96"/>
      <c r="BZ37" s="97"/>
      <c r="CA37" s="111"/>
      <c r="CB37" s="46"/>
      <c r="CC37" s="95"/>
      <c r="CD37" s="96"/>
      <c r="CE37" s="96"/>
      <c r="CF37" s="96"/>
      <c r="CG37" s="96"/>
      <c r="CH37" s="96"/>
      <c r="CI37" s="96"/>
      <c r="CJ37" s="95"/>
      <c r="CK37" s="95"/>
      <c r="CL37" s="95"/>
      <c r="CM37" s="96"/>
      <c r="CN37" s="96"/>
      <c r="CO37" s="97"/>
      <c r="CP37" s="96"/>
      <c r="CQ37" s="96"/>
      <c r="CR37" s="96"/>
      <c r="CS37" s="96"/>
      <c r="CT37" s="96"/>
      <c r="CU37" s="96"/>
      <c r="CV37" s="95"/>
      <c r="CW37" s="95"/>
      <c r="CX37" s="95"/>
      <c r="CY37" s="96"/>
      <c r="CZ37" s="96"/>
      <c r="DA37" s="97"/>
    </row>
    <row r="38" spans="1:105" s="71" customFormat="1" ht="18" customHeight="1" thickBot="1">
      <c r="A38" s="131" t="s">
        <v>23</v>
      </c>
      <c r="B38" s="55">
        <v>6</v>
      </c>
      <c r="C38" s="51" t="s">
        <v>9</v>
      </c>
      <c r="D38" s="52" t="s">
        <v>45</v>
      </c>
      <c r="E38" s="53">
        <v>0.001</v>
      </c>
      <c r="F38" s="52" t="s">
        <v>45</v>
      </c>
      <c r="G38" s="53">
        <v>0.001</v>
      </c>
      <c r="H38" s="54"/>
      <c r="I38" s="57">
        <v>0.001</v>
      </c>
      <c r="J38" s="52"/>
      <c r="K38" s="53"/>
      <c r="L38" s="54"/>
      <c r="M38" s="57"/>
      <c r="N38" s="52"/>
      <c r="O38" s="88">
        <f t="shared" si="12"/>
        <v>0.001</v>
      </c>
      <c r="P38" s="52" t="s">
        <v>45</v>
      </c>
      <c r="Q38" s="53">
        <v>0.001</v>
      </c>
      <c r="R38" s="52" t="s">
        <v>45</v>
      </c>
      <c r="S38" s="53">
        <v>0.001</v>
      </c>
      <c r="T38" s="52" t="s">
        <v>45</v>
      </c>
      <c r="U38" s="53">
        <v>0.001</v>
      </c>
      <c r="V38" s="52"/>
      <c r="W38" s="53"/>
      <c r="X38" s="52"/>
      <c r="Y38" s="53"/>
      <c r="Z38" s="52"/>
      <c r="AA38" s="88">
        <f t="shared" si="13"/>
        <v>0.001</v>
      </c>
      <c r="AB38" s="52" t="s">
        <v>45</v>
      </c>
      <c r="AC38" s="53">
        <v>0.001</v>
      </c>
      <c r="AD38" s="52" t="s">
        <v>45</v>
      </c>
      <c r="AE38" s="53">
        <v>0.001</v>
      </c>
      <c r="AF38" s="52" t="s">
        <v>45</v>
      </c>
      <c r="AG38" s="53">
        <v>0.001</v>
      </c>
      <c r="AH38" s="52"/>
      <c r="AI38" s="53"/>
      <c r="AJ38" s="52"/>
      <c r="AK38" s="53"/>
      <c r="AL38" s="52"/>
      <c r="AM38" s="88">
        <f t="shared" si="14"/>
        <v>0.001</v>
      </c>
      <c r="AN38" s="111"/>
      <c r="AO38" s="46"/>
      <c r="AP38" s="95"/>
      <c r="AQ38" s="95"/>
      <c r="AR38" s="96"/>
      <c r="AS38" s="96"/>
      <c r="AT38" s="96"/>
      <c r="AU38" s="96"/>
      <c r="AV38" s="96"/>
      <c r="AW38" s="95"/>
      <c r="AX38" s="95"/>
      <c r="AY38" s="95"/>
      <c r="AZ38" s="96"/>
      <c r="BA38" s="96"/>
      <c r="BB38" s="97"/>
      <c r="BC38" s="96"/>
      <c r="BD38" s="96"/>
      <c r="BE38" s="96"/>
      <c r="BF38" s="96"/>
      <c r="BG38" s="96"/>
      <c r="BH38" s="96"/>
      <c r="BI38" s="95"/>
      <c r="BJ38" s="95"/>
      <c r="BK38" s="95"/>
      <c r="BL38" s="96"/>
      <c r="BM38" s="96"/>
      <c r="BN38" s="96"/>
      <c r="BO38" s="96"/>
      <c r="BP38" s="96"/>
      <c r="BQ38" s="96"/>
      <c r="BR38" s="96"/>
      <c r="BS38" s="96"/>
      <c r="BT38" s="96"/>
      <c r="BU38" s="95"/>
      <c r="BV38" s="95"/>
      <c r="BW38" s="95"/>
      <c r="BX38" s="96"/>
      <c r="BY38" s="96"/>
      <c r="BZ38" s="97"/>
      <c r="CA38" s="111"/>
      <c r="CB38" s="46"/>
      <c r="CC38" s="95"/>
      <c r="CD38" s="96"/>
      <c r="CE38" s="96"/>
      <c r="CF38" s="96"/>
      <c r="CG38" s="96"/>
      <c r="CH38" s="96"/>
      <c r="CI38" s="96"/>
      <c r="CJ38" s="95"/>
      <c r="CK38" s="95"/>
      <c r="CL38" s="95"/>
      <c r="CM38" s="96"/>
      <c r="CN38" s="96"/>
      <c r="CO38" s="97"/>
      <c r="CP38" s="96"/>
      <c r="CQ38" s="96"/>
      <c r="CR38" s="96"/>
      <c r="CS38" s="96"/>
      <c r="CT38" s="96"/>
      <c r="CU38" s="96"/>
      <c r="CV38" s="95"/>
      <c r="CW38" s="95"/>
      <c r="CX38" s="95"/>
      <c r="CY38" s="96"/>
      <c r="CZ38" s="96"/>
      <c r="DA38" s="97"/>
    </row>
    <row r="39" spans="1:105" s="71" customFormat="1" ht="18" customHeight="1">
      <c r="A39" s="170" t="s">
        <v>11</v>
      </c>
      <c r="B39" s="55">
        <v>7</v>
      </c>
      <c r="C39" s="51" t="s">
        <v>12</v>
      </c>
      <c r="D39" s="52" t="s">
        <v>45</v>
      </c>
      <c r="E39" s="53">
        <v>0.05</v>
      </c>
      <c r="F39" s="52" t="s">
        <v>45</v>
      </c>
      <c r="G39" s="53">
        <v>0.05</v>
      </c>
      <c r="H39" s="52" t="s">
        <v>45</v>
      </c>
      <c r="I39" s="53">
        <v>0.05</v>
      </c>
      <c r="J39" s="52"/>
      <c r="K39" s="55"/>
      <c r="L39" s="52"/>
      <c r="M39" s="91"/>
      <c r="N39" s="52"/>
      <c r="O39" s="91">
        <f>AVERAGE(E39,G39,I39,K39,M39)</f>
        <v>0.05000000000000001</v>
      </c>
      <c r="P39" s="52" t="s">
        <v>45</v>
      </c>
      <c r="Q39" s="53">
        <v>0.05</v>
      </c>
      <c r="R39" s="52" t="s">
        <v>45</v>
      </c>
      <c r="S39" s="53">
        <v>0.05</v>
      </c>
      <c r="T39" s="52" t="s">
        <v>45</v>
      </c>
      <c r="U39" s="53">
        <v>0.05</v>
      </c>
      <c r="V39" s="52"/>
      <c r="W39" s="55"/>
      <c r="X39" s="52"/>
      <c r="Y39" s="55"/>
      <c r="Z39" s="52"/>
      <c r="AA39" s="91">
        <f>AVERAGE(Q39,S39,U39,W39,Y39)</f>
        <v>0.05000000000000001</v>
      </c>
      <c r="AB39" s="52" t="s">
        <v>45</v>
      </c>
      <c r="AC39" s="53">
        <v>0.05</v>
      </c>
      <c r="AD39" s="52" t="s">
        <v>45</v>
      </c>
      <c r="AE39" s="53">
        <v>0.05</v>
      </c>
      <c r="AF39" s="52" t="s">
        <v>45</v>
      </c>
      <c r="AG39" s="53">
        <v>0.05</v>
      </c>
      <c r="AH39" s="52"/>
      <c r="AI39" s="55"/>
      <c r="AJ39" s="52"/>
      <c r="AK39" s="53"/>
      <c r="AL39" s="52"/>
      <c r="AM39" s="92">
        <f>AVERAGE(AC39,AE39,AG39,AI39,AK39)</f>
        <v>0.05000000000000001</v>
      </c>
      <c r="AN39" s="111"/>
      <c r="AO39" s="46"/>
      <c r="AP39" s="95"/>
      <c r="AQ39" s="95"/>
      <c r="AR39" s="96"/>
      <c r="AS39" s="96"/>
      <c r="AT39" s="96"/>
      <c r="AU39" s="96"/>
      <c r="AV39" s="96"/>
      <c r="AW39" s="95"/>
      <c r="AX39" s="95"/>
      <c r="AY39" s="95"/>
      <c r="AZ39" s="96"/>
      <c r="BA39" s="96"/>
      <c r="BB39" s="97"/>
      <c r="BC39" s="96"/>
      <c r="BD39" s="96"/>
      <c r="BE39" s="96"/>
      <c r="BF39" s="96"/>
      <c r="BG39" s="96"/>
      <c r="BH39" s="96"/>
      <c r="BI39" s="95"/>
      <c r="BJ39" s="95"/>
      <c r="BK39" s="95"/>
      <c r="BL39" s="96"/>
      <c r="BM39" s="96"/>
      <c r="BN39" s="96"/>
      <c r="BO39" s="96"/>
      <c r="BP39" s="96"/>
      <c r="BQ39" s="96"/>
      <c r="BR39" s="96"/>
      <c r="BS39" s="96"/>
      <c r="BT39" s="96"/>
      <c r="BU39" s="95"/>
      <c r="BV39" s="95"/>
      <c r="BW39" s="95"/>
      <c r="BX39" s="96"/>
      <c r="BY39" s="96"/>
      <c r="BZ39" s="97"/>
      <c r="CA39" s="111"/>
      <c r="CB39" s="46"/>
      <c r="CC39" s="95"/>
      <c r="CD39" s="96"/>
      <c r="CE39" s="96"/>
      <c r="CF39" s="96"/>
      <c r="CG39" s="96"/>
      <c r="CH39" s="96"/>
      <c r="CI39" s="96"/>
      <c r="CJ39" s="95"/>
      <c r="CK39" s="95"/>
      <c r="CL39" s="95"/>
      <c r="CM39" s="96"/>
      <c r="CN39" s="96"/>
      <c r="CO39" s="97"/>
      <c r="CP39" s="96"/>
      <c r="CQ39" s="96"/>
      <c r="CR39" s="96"/>
      <c r="CS39" s="96"/>
      <c r="CT39" s="96"/>
      <c r="CU39" s="96"/>
      <c r="CV39" s="95"/>
      <c r="CW39" s="95"/>
      <c r="CX39" s="95"/>
      <c r="CY39" s="96"/>
      <c r="CZ39" s="96"/>
      <c r="DA39" s="97"/>
    </row>
    <row r="40" spans="1:105" s="116" customFormat="1" ht="18" customHeight="1">
      <c r="A40" s="171"/>
      <c r="B40" s="109">
        <v>8</v>
      </c>
      <c r="C40" s="103" t="s">
        <v>10</v>
      </c>
      <c r="D40" s="52"/>
      <c r="E40" s="104">
        <v>10</v>
      </c>
      <c r="F40" s="99"/>
      <c r="G40" s="104">
        <v>12</v>
      </c>
      <c r="H40" s="105"/>
      <c r="I40" s="106">
        <v>10</v>
      </c>
      <c r="J40" s="108"/>
      <c r="K40" s="106"/>
      <c r="L40" s="105"/>
      <c r="M40" s="106"/>
      <c r="N40" s="52"/>
      <c r="O40" s="139">
        <f>AVERAGE(E40,G40,I40,K40,M40)</f>
        <v>10.666666666666666</v>
      </c>
      <c r="P40" s="52" t="s">
        <v>45</v>
      </c>
      <c r="Q40" s="104">
        <v>2</v>
      </c>
      <c r="R40" s="52" t="s">
        <v>45</v>
      </c>
      <c r="S40" s="104">
        <v>2</v>
      </c>
      <c r="T40" s="52" t="s">
        <v>45</v>
      </c>
      <c r="U40" s="106">
        <v>2</v>
      </c>
      <c r="V40" s="108"/>
      <c r="W40" s="106"/>
      <c r="X40" s="99"/>
      <c r="Y40" s="106"/>
      <c r="Z40" s="52"/>
      <c r="AA40" s="107">
        <f>AVERAGE(Q40,S40,U40,W40,Y40)</f>
        <v>2</v>
      </c>
      <c r="AB40" s="99"/>
      <c r="AC40" s="104">
        <v>13</v>
      </c>
      <c r="AD40" s="99"/>
      <c r="AE40" s="104">
        <v>7</v>
      </c>
      <c r="AF40" s="99"/>
      <c r="AG40" s="106">
        <v>44</v>
      </c>
      <c r="AH40" s="108"/>
      <c r="AI40" s="106"/>
      <c r="AJ40" s="99"/>
      <c r="AK40" s="106"/>
      <c r="AL40" s="99"/>
      <c r="AM40" s="94">
        <f>AVERAGE(AC40,AE40,AG40,AI40,AK40)</f>
        <v>21.333333333333332</v>
      </c>
      <c r="AN40" s="117"/>
      <c r="AO40" s="95"/>
      <c r="AP40" s="95"/>
      <c r="AQ40" s="95"/>
      <c r="AR40" s="96"/>
      <c r="AS40" s="96"/>
      <c r="AT40" s="96"/>
      <c r="AU40" s="96"/>
      <c r="AV40" s="96"/>
      <c r="AW40" s="95"/>
      <c r="AX40" s="95"/>
      <c r="AY40" s="95"/>
      <c r="AZ40" s="96"/>
      <c r="BA40" s="96"/>
      <c r="BB40" s="97"/>
      <c r="BC40" s="96"/>
      <c r="BD40" s="96"/>
      <c r="BE40" s="96"/>
      <c r="BF40" s="96"/>
      <c r="BG40" s="96"/>
      <c r="BH40" s="96"/>
      <c r="BI40" s="95"/>
      <c r="BJ40" s="95"/>
      <c r="BK40" s="95"/>
      <c r="BL40" s="96"/>
      <c r="BM40" s="96"/>
      <c r="BN40" s="96"/>
      <c r="BO40" s="96"/>
      <c r="BP40" s="96"/>
      <c r="BQ40" s="96"/>
      <c r="BR40" s="96"/>
      <c r="BS40" s="96"/>
      <c r="BT40" s="96"/>
      <c r="BU40" s="95"/>
      <c r="BV40" s="95"/>
      <c r="BW40" s="95"/>
      <c r="BX40" s="96"/>
      <c r="BY40" s="96"/>
      <c r="BZ40" s="97"/>
      <c r="CA40" s="117"/>
      <c r="CB40" s="95"/>
      <c r="CC40" s="95"/>
      <c r="CD40" s="96"/>
      <c r="CE40" s="96"/>
      <c r="CF40" s="96"/>
      <c r="CG40" s="96"/>
      <c r="CH40" s="96"/>
      <c r="CI40" s="96"/>
      <c r="CJ40" s="95"/>
      <c r="CK40" s="95"/>
      <c r="CL40" s="95"/>
      <c r="CM40" s="96"/>
      <c r="CN40" s="96"/>
      <c r="CO40" s="97"/>
      <c r="CP40" s="96"/>
      <c r="CQ40" s="96"/>
      <c r="CR40" s="96"/>
      <c r="CS40" s="96"/>
      <c r="CT40" s="96"/>
      <c r="CU40" s="96"/>
      <c r="CV40" s="95"/>
      <c r="CW40" s="95"/>
      <c r="CX40" s="95"/>
      <c r="CY40" s="96"/>
      <c r="CZ40" s="96"/>
      <c r="DA40" s="97"/>
    </row>
    <row r="41" spans="1:105" s="71" customFormat="1" ht="18" customHeight="1">
      <c r="A41" s="174"/>
      <c r="B41" s="55">
        <v>9</v>
      </c>
      <c r="C41" s="103" t="s">
        <v>26</v>
      </c>
      <c r="D41" s="108" t="s">
        <v>45</v>
      </c>
      <c r="E41" s="104">
        <v>0.055</v>
      </c>
      <c r="F41" s="105"/>
      <c r="G41" s="104">
        <v>0.27</v>
      </c>
      <c r="H41" s="105"/>
      <c r="I41" s="106">
        <v>0.39</v>
      </c>
      <c r="J41" s="108"/>
      <c r="K41" s="106"/>
      <c r="L41" s="104"/>
      <c r="M41" s="106"/>
      <c r="N41" s="105"/>
      <c r="O41" s="88">
        <f>AVERAGE(E41,G41,I41,K41,M41)</f>
        <v>0.23833333333333337</v>
      </c>
      <c r="P41" s="142" t="s">
        <v>45</v>
      </c>
      <c r="Q41" s="104">
        <v>0.055</v>
      </c>
      <c r="R41" s="105"/>
      <c r="S41" s="106">
        <v>0.23</v>
      </c>
      <c r="T41" s="104"/>
      <c r="U41" s="106">
        <v>0.46</v>
      </c>
      <c r="V41" s="108"/>
      <c r="W41" s="106"/>
      <c r="X41" s="99"/>
      <c r="Y41" s="106"/>
      <c r="Z41" s="104"/>
      <c r="AA41" s="88">
        <f>AVERAGE(Q41,S41,U41,W41,Y41)</f>
        <v>0.24833333333333338</v>
      </c>
      <c r="AB41" s="105"/>
      <c r="AC41" s="104">
        <v>0.25</v>
      </c>
      <c r="AD41" s="105"/>
      <c r="AE41" s="104">
        <v>0.34</v>
      </c>
      <c r="AF41" s="105"/>
      <c r="AG41" s="106">
        <v>0.25</v>
      </c>
      <c r="AH41" s="108"/>
      <c r="AI41" s="106"/>
      <c r="AJ41" s="99"/>
      <c r="AK41" s="106"/>
      <c r="AL41" s="105"/>
      <c r="AM41" s="91">
        <f>AVERAGE(AC41,AE41,AG41,AI41,AK41)</f>
        <v>0.28</v>
      </c>
      <c r="AN41" s="111"/>
      <c r="AO41" s="46"/>
      <c r="AP41" s="95"/>
      <c r="AQ41" s="95"/>
      <c r="AR41" s="96"/>
      <c r="AS41" s="96"/>
      <c r="AT41" s="96"/>
      <c r="AU41" s="96"/>
      <c r="AV41" s="96"/>
      <c r="AW41" s="95"/>
      <c r="AX41" s="95"/>
      <c r="AY41" s="95"/>
      <c r="AZ41" s="96"/>
      <c r="BA41" s="96"/>
      <c r="BB41" s="97"/>
      <c r="BC41" s="96"/>
      <c r="BD41" s="96"/>
      <c r="BE41" s="96"/>
      <c r="BF41" s="96"/>
      <c r="BG41" s="96"/>
      <c r="BH41" s="96"/>
      <c r="BI41" s="95"/>
      <c r="BJ41" s="95"/>
      <c r="BK41" s="95"/>
      <c r="BL41" s="96"/>
      <c r="BM41" s="96"/>
      <c r="BN41" s="96"/>
      <c r="BO41" s="96"/>
      <c r="BP41" s="96"/>
      <c r="BQ41" s="96"/>
      <c r="BR41" s="96"/>
      <c r="BS41" s="96"/>
      <c r="BT41" s="96"/>
      <c r="BU41" s="95"/>
      <c r="BV41" s="95"/>
      <c r="BW41" s="95"/>
      <c r="BX41" s="96"/>
      <c r="BY41" s="96"/>
      <c r="BZ41" s="97"/>
      <c r="CA41" s="111"/>
      <c r="CB41" s="46"/>
      <c r="CC41" s="95"/>
      <c r="CD41" s="96"/>
      <c r="CE41" s="96"/>
      <c r="CF41" s="96"/>
      <c r="CG41" s="96"/>
      <c r="CH41" s="96"/>
      <c r="CI41" s="96"/>
      <c r="CJ41" s="95"/>
      <c r="CK41" s="95"/>
      <c r="CL41" s="95"/>
      <c r="CM41" s="96"/>
      <c r="CN41" s="96"/>
      <c r="CO41" s="97"/>
      <c r="CP41" s="96"/>
      <c r="CQ41" s="96"/>
      <c r="CR41" s="96"/>
      <c r="CS41" s="96"/>
      <c r="CT41" s="96"/>
      <c r="CU41" s="96"/>
      <c r="CV41" s="95"/>
      <c r="CW41" s="95"/>
      <c r="CX41" s="95"/>
      <c r="CY41" s="96"/>
      <c r="CZ41" s="96"/>
      <c r="DA41" s="97"/>
    </row>
    <row r="42" spans="36:105" s="71" customFormat="1" ht="18" customHeight="1">
      <c r="AJ42" s="98"/>
      <c r="AN42" s="138" t="s">
        <v>25</v>
      </c>
      <c r="AO42" s="46"/>
      <c r="AP42" s="95"/>
      <c r="AQ42" s="95"/>
      <c r="AR42" s="96"/>
      <c r="AS42" s="96"/>
      <c r="AT42" s="96"/>
      <c r="AU42" s="96"/>
      <c r="AV42" s="96"/>
      <c r="AW42" s="95"/>
      <c r="AX42" s="95"/>
      <c r="AY42" s="95"/>
      <c r="AZ42" s="96"/>
      <c r="BA42" s="96"/>
      <c r="BB42" s="97"/>
      <c r="BC42" s="96"/>
      <c r="BD42" s="96"/>
      <c r="BE42" s="96"/>
      <c r="BF42" s="96"/>
      <c r="BG42" s="96"/>
      <c r="BH42" s="96"/>
      <c r="BI42" s="95"/>
      <c r="BJ42" s="95"/>
      <c r="BK42" s="95"/>
      <c r="BL42" s="96"/>
      <c r="BM42" s="96"/>
      <c r="BN42" s="96"/>
      <c r="BO42" s="96"/>
      <c r="BP42" s="96"/>
      <c r="BQ42" s="96"/>
      <c r="BR42" s="96"/>
      <c r="BS42" s="96"/>
      <c r="BT42" s="96"/>
      <c r="BU42" s="95"/>
      <c r="BV42" s="95"/>
      <c r="BW42" s="95"/>
      <c r="BX42" s="96"/>
      <c r="BY42" s="96"/>
      <c r="BZ42" s="97"/>
      <c r="CA42" s="111"/>
      <c r="CB42" s="46"/>
      <c r="CC42" s="95"/>
      <c r="CD42" s="96"/>
      <c r="CE42" s="96"/>
      <c r="CF42" s="96"/>
      <c r="CG42" s="96"/>
      <c r="CH42" s="96"/>
      <c r="CI42" s="96"/>
      <c r="CJ42" s="95"/>
      <c r="CK42" s="95"/>
      <c r="CL42" s="95"/>
      <c r="CM42" s="96"/>
      <c r="CN42" s="96"/>
      <c r="CO42" s="97"/>
      <c r="CP42" s="96"/>
      <c r="CQ42" s="96"/>
      <c r="CR42" s="96"/>
      <c r="CS42" s="96"/>
      <c r="CT42" s="96"/>
      <c r="CU42" s="96"/>
      <c r="CV42" s="95"/>
      <c r="CW42" s="95"/>
      <c r="CX42" s="95"/>
      <c r="CY42" s="96"/>
      <c r="CZ42" s="96"/>
      <c r="DA42" s="97"/>
    </row>
    <row r="43" spans="1:105" s="71" customFormat="1" ht="18" customHeight="1">
      <c r="A43" s="42"/>
      <c r="B43" s="43"/>
      <c r="C43" s="44" t="s">
        <v>0</v>
      </c>
      <c r="D43" s="152" t="s">
        <v>39</v>
      </c>
      <c r="E43" s="153"/>
      <c r="F43" s="154"/>
      <c r="G43" s="154"/>
      <c r="H43" s="154"/>
      <c r="I43" s="154"/>
      <c r="J43" s="153"/>
      <c r="K43" s="153"/>
      <c r="L43" s="153"/>
      <c r="M43" s="153"/>
      <c r="N43" s="153"/>
      <c r="O43" s="155"/>
      <c r="P43" s="156" t="s">
        <v>34</v>
      </c>
      <c r="Q43" s="157"/>
      <c r="R43" s="158"/>
      <c r="S43" s="158"/>
      <c r="T43" s="158"/>
      <c r="U43" s="158"/>
      <c r="V43" s="157"/>
      <c r="W43" s="157"/>
      <c r="X43" s="157"/>
      <c r="Y43" s="157"/>
      <c r="Z43" s="157"/>
      <c r="AA43" s="159"/>
      <c r="AB43" s="156" t="s">
        <v>36</v>
      </c>
      <c r="AC43" s="157"/>
      <c r="AD43" s="158"/>
      <c r="AE43" s="158"/>
      <c r="AF43" s="158"/>
      <c r="AG43" s="158"/>
      <c r="AH43" s="157"/>
      <c r="AI43" s="157"/>
      <c r="AJ43" s="157"/>
      <c r="AK43" s="157"/>
      <c r="AL43" s="157"/>
      <c r="AM43" s="159"/>
      <c r="AN43" s="42"/>
      <c r="AO43" s="43"/>
      <c r="AP43" s="44" t="s">
        <v>0</v>
      </c>
      <c r="AQ43" s="152" t="s">
        <v>24</v>
      </c>
      <c r="AR43" s="153"/>
      <c r="AS43" s="154"/>
      <c r="AT43" s="154"/>
      <c r="AU43" s="154"/>
      <c r="AV43" s="154"/>
      <c r="AW43" s="153"/>
      <c r="AX43" s="153"/>
      <c r="AY43" s="153"/>
      <c r="AZ43" s="153"/>
      <c r="BA43" s="153"/>
      <c r="BB43" s="155"/>
      <c r="BC43" s="96"/>
      <c r="BD43" s="96"/>
      <c r="BE43" s="96"/>
      <c r="BF43" s="96"/>
      <c r="BG43" s="96"/>
      <c r="BH43" s="96"/>
      <c r="BI43" s="95"/>
      <c r="BJ43" s="95"/>
      <c r="BK43" s="95"/>
      <c r="BL43" s="96"/>
      <c r="BM43" s="96"/>
      <c r="BN43" s="96"/>
      <c r="BO43" s="96"/>
      <c r="BP43" s="96"/>
      <c r="BQ43" s="96"/>
      <c r="BR43" s="96"/>
      <c r="BS43" s="96"/>
      <c r="BT43" s="96"/>
      <c r="BU43" s="95"/>
      <c r="BV43" s="95"/>
      <c r="BW43" s="95"/>
      <c r="BX43" s="96"/>
      <c r="BY43" s="96"/>
      <c r="BZ43" s="97"/>
      <c r="CA43" s="111"/>
      <c r="CB43" s="46"/>
      <c r="CC43" s="95"/>
      <c r="CD43" s="96"/>
      <c r="CE43" s="96"/>
      <c r="CF43" s="96"/>
      <c r="CG43" s="96"/>
      <c r="CH43" s="96"/>
      <c r="CI43" s="96"/>
      <c r="CJ43" s="95"/>
      <c r="CK43" s="95"/>
      <c r="CL43" s="95"/>
      <c r="CM43" s="96"/>
      <c r="CN43" s="96"/>
      <c r="CO43" s="97"/>
      <c r="CP43" s="96"/>
      <c r="CQ43" s="96"/>
      <c r="CR43" s="96"/>
      <c r="CS43" s="96"/>
      <c r="CT43" s="96"/>
      <c r="CU43" s="96"/>
      <c r="CV43" s="95"/>
      <c r="CW43" s="95"/>
      <c r="CX43" s="95"/>
      <c r="CY43" s="96"/>
      <c r="CZ43" s="96"/>
      <c r="DA43" s="97"/>
    </row>
    <row r="44" spans="1:105" s="71" customFormat="1" ht="18" customHeight="1">
      <c r="A44" s="48"/>
      <c r="B44" s="49"/>
      <c r="C44" s="44" t="s">
        <v>14</v>
      </c>
      <c r="D44" s="165">
        <f>D31</f>
        <v>42152</v>
      </c>
      <c r="E44" s="166"/>
      <c r="F44" s="165">
        <f>F31</f>
        <v>42180</v>
      </c>
      <c r="G44" s="166"/>
      <c r="H44" s="165">
        <f>H31</f>
        <v>42209</v>
      </c>
      <c r="I44" s="166"/>
      <c r="J44" s="165">
        <f>J31</f>
      </c>
      <c r="K44" s="166"/>
      <c r="L44" s="165"/>
      <c r="M44" s="155"/>
      <c r="N44" s="152" t="s">
        <v>13</v>
      </c>
      <c r="O44" s="155"/>
      <c r="P44" s="165">
        <f>P31</f>
        <v>42152</v>
      </c>
      <c r="Q44" s="166"/>
      <c r="R44" s="165">
        <v>42180</v>
      </c>
      <c r="S44" s="166"/>
      <c r="T44" s="165">
        <f>T31</f>
        <v>42209</v>
      </c>
      <c r="U44" s="167"/>
      <c r="V44" s="166">
        <f>V31</f>
      </c>
      <c r="W44" s="167"/>
      <c r="X44" s="165"/>
      <c r="Y44" s="155"/>
      <c r="Z44" s="152" t="s">
        <v>13</v>
      </c>
      <c r="AA44" s="155"/>
      <c r="AB44" s="165">
        <f>P44</f>
        <v>42152</v>
      </c>
      <c r="AC44" s="166"/>
      <c r="AD44" s="165">
        <v>42180</v>
      </c>
      <c r="AE44" s="166"/>
      <c r="AF44" s="165">
        <f>T44</f>
        <v>42209</v>
      </c>
      <c r="AG44" s="167"/>
      <c r="AH44" s="166">
        <f>AH31</f>
      </c>
      <c r="AI44" s="167"/>
      <c r="AJ44" s="165"/>
      <c r="AK44" s="155"/>
      <c r="AL44" s="152" t="s">
        <v>13</v>
      </c>
      <c r="AM44" s="155"/>
      <c r="AN44" s="48"/>
      <c r="AO44" s="49"/>
      <c r="AP44" s="44" t="s">
        <v>14</v>
      </c>
      <c r="AQ44" s="165">
        <f>D3</f>
        <v>42152</v>
      </c>
      <c r="AR44" s="166"/>
      <c r="AS44" s="165">
        <f>IF(F3="","",F3)</f>
        <v>42178</v>
      </c>
      <c r="AT44" s="166"/>
      <c r="AU44" s="165">
        <f>IF(H3="","",H3)</f>
        <v>42206</v>
      </c>
      <c r="AV44" s="166"/>
      <c r="AW44" s="165">
        <f>IF(J3="","",J3)</f>
      </c>
      <c r="AX44" s="166"/>
      <c r="AY44" s="165">
        <f>IF(L3="","",L3)</f>
      </c>
      <c r="AZ44" s="166"/>
      <c r="BA44" s="152" t="s">
        <v>13</v>
      </c>
      <c r="BB44" s="155"/>
      <c r="BC44" s="96"/>
      <c r="BD44" s="96"/>
      <c r="BE44" s="96"/>
      <c r="BF44" s="96"/>
      <c r="BG44" s="96"/>
      <c r="BH44" s="96"/>
      <c r="BI44" s="95"/>
      <c r="BJ44" s="95"/>
      <c r="BK44" s="95"/>
      <c r="BL44" s="96"/>
      <c r="BM44" s="96"/>
      <c r="BN44" s="96"/>
      <c r="BO44" s="96"/>
      <c r="BP44" s="96"/>
      <c r="BQ44" s="96"/>
      <c r="BR44" s="96"/>
      <c r="BS44" s="96"/>
      <c r="BT44" s="96"/>
      <c r="BU44" s="95"/>
      <c r="BV44" s="95"/>
      <c r="BW44" s="95"/>
      <c r="BX44" s="96"/>
      <c r="BY44" s="96"/>
      <c r="BZ44" s="97"/>
      <c r="CA44" s="111"/>
      <c r="CB44" s="46"/>
      <c r="CC44" s="95"/>
      <c r="CD44" s="96"/>
      <c r="CE44" s="96"/>
      <c r="CF44" s="96"/>
      <c r="CG44" s="96"/>
      <c r="CH44" s="96"/>
      <c r="CI44" s="96"/>
      <c r="CJ44" s="95"/>
      <c r="CK44" s="95"/>
      <c r="CL44" s="95"/>
      <c r="CM44" s="96"/>
      <c r="CN44" s="96"/>
      <c r="CO44" s="97"/>
      <c r="CP44" s="96"/>
      <c r="CQ44" s="96"/>
      <c r="CR44" s="96"/>
      <c r="CS44" s="96"/>
      <c r="CT44" s="96"/>
      <c r="CU44" s="96"/>
      <c r="CV44" s="95"/>
      <c r="CW44" s="95"/>
      <c r="CX44" s="95"/>
      <c r="CY44" s="96"/>
      <c r="CZ44" s="96"/>
      <c r="DA44" s="97"/>
    </row>
    <row r="45" spans="1:105" s="71" customFormat="1" ht="18" customHeight="1" thickBot="1">
      <c r="A45" s="63"/>
      <c r="B45" s="50"/>
      <c r="C45" s="51" t="s">
        <v>4</v>
      </c>
      <c r="D45" s="52"/>
      <c r="E45" s="53">
        <v>11.7</v>
      </c>
      <c r="F45" s="54"/>
      <c r="G45" s="53">
        <v>14.1</v>
      </c>
      <c r="H45" s="54"/>
      <c r="I45" s="64">
        <v>18.6</v>
      </c>
      <c r="J45" s="56"/>
      <c r="K45" s="55"/>
      <c r="L45" s="52"/>
      <c r="M45" s="57"/>
      <c r="N45" s="54"/>
      <c r="O45" s="58">
        <f>AVERAGE(E45,G45,I45,K45,M45)</f>
        <v>14.799999999999999</v>
      </c>
      <c r="P45" s="54"/>
      <c r="Q45" s="53">
        <v>13.2</v>
      </c>
      <c r="R45" s="54"/>
      <c r="S45" s="53">
        <v>14.4</v>
      </c>
      <c r="T45" s="54"/>
      <c r="U45" s="55">
        <v>18.5</v>
      </c>
      <c r="V45" s="56"/>
      <c r="W45" s="55"/>
      <c r="X45" s="52"/>
      <c r="Y45" s="57"/>
      <c r="Z45" s="54"/>
      <c r="AA45" s="58">
        <f>AVERAGE(Q45,S45,U45,W45,Y45)</f>
        <v>15.366666666666667</v>
      </c>
      <c r="AB45" s="54"/>
      <c r="AC45" s="53">
        <v>9.4</v>
      </c>
      <c r="AD45" s="54"/>
      <c r="AE45" s="53">
        <v>9.9</v>
      </c>
      <c r="AF45" s="54"/>
      <c r="AG45" s="55">
        <v>12.4</v>
      </c>
      <c r="AH45" s="56"/>
      <c r="AI45" s="55"/>
      <c r="AJ45" s="52"/>
      <c r="AK45" s="57"/>
      <c r="AL45" s="54"/>
      <c r="AM45" s="58">
        <f>AVERAGE(AC45,AE45,AG45,AI45,AK45)</f>
        <v>10.566666666666668</v>
      </c>
      <c r="AN45" s="48"/>
      <c r="AO45" s="50"/>
      <c r="AP45" s="51" t="s">
        <v>4</v>
      </c>
      <c r="AQ45" s="52"/>
      <c r="AR45" s="70">
        <f aca="true" t="shared" si="15" ref="AR45:AR54">AVERAGE(E4,Q4,AC4,E17,Q17,AC17,E32,Q32,AC32,E45,Q45,AC45,AR4,BD4,BP4,AR17,BD17,BP17)</f>
        <v>11.166666666666666</v>
      </c>
      <c r="AS45" s="52"/>
      <c r="AT45" s="70">
        <f>IF(AS44="","",AVERAGE(G4,S4,AE4,G17,S17,AE17,G32,S32,AE32,G45,S45,AE45,AT4,BF4,BR4,AT17,BF17,BR17))</f>
        <v>13</v>
      </c>
      <c r="AU45" s="52"/>
      <c r="AV45" s="70">
        <f>IF(AU44="","",AVERAGE(I4,U4,AG4,I17,U17,AG17,I32,U32,AG32,I45,U45,AG45,AV4,BH4,BT4,AV17,BH17,BT17))</f>
        <v>15.355555555555558</v>
      </c>
      <c r="AW45" s="145">
        <f>IF(AV44="","",AVERAGE(J4,V4,AH4,J17,V17,AH17,J32,V32,AH32,J45,V45,AH45,AW4,BI4,BU4,AW17,BI17,BU17))</f>
      </c>
      <c r="AX45" s="128">
        <f>IF(AW44="","",AVERAGE(K4,W4,AI4,K17,W17,AI17,K32,W32,AI32,K45,W45,AI45,AX4,BJ4,BV4,AX17,BJ17,BV17))</f>
      </c>
      <c r="AY45" s="54"/>
      <c r="AZ45" s="57"/>
      <c r="BA45" s="54"/>
      <c r="BB45" s="58">
        <f>AVERAGE(AR45,AT45,AV45,AX45,AZ45)</f>
        <v>13.174074074074076</v>
      </c>
      <c r="BC45" s="96"/>
      <c r="BD45" s="96"/>
      <c r="BE45" s="96"/>
      <c r="BF45" s="96"/>
      <c r="BG45" s="96"/>
      <c r="BH45" s="96"/>
      <c r="BI45" s="95"/>
      <c r="BJ45" s="95"/>
      <c r="BK45" s="95"/>
      <c r="BL45" s="96"/>
      <c r="BM45" s="96"/>
      <c r="BN45" s="96"/>
      <c r="BO45" s="96"/>
      <c r="BP45" s="96"/>
      <c r="BQ45" s="96"/>
      <c r="BR45" s="96"/>
      <c r="BS45" s="96"/>
      <c r="BT45" s="96"/>
      <c r="BU45" s="95"/>
      <c r="BV45" s="95"/>
      <c r="BW45" s="95"/>
      <c r="BX45" s="96"/>
      <c r="BY45" s="96"/>
      <c r="BZ45" s="97"/>
      <c r="CA45" s="111"/>
      <c r="CB45" s="46"/>
      <c r="CC45" s="95"/>
      <c r="CD45" s="96"/>
      <c r="CE45" s="96"/>
      <c r="CF45" s="96"/>
      <c r="CG45" s="96"/>
      <c r="CH45" s="96"/>
      <c r="CI45" s="96"/>
      <c r="CJ45" s="95"/>
      <c r="CK45" s="95"/>
      <c r="CL45" s="95"/>
      <c r="CM45" s="96"/>
      <c r="CN45" s="96"/>
      <c r="CO45" s="97"/>
      <c r="CP45" s="96"/>
      <c r="CQ45" s="96"/>
      <c r="CR45" s="96"/>
      <c r="CS45" s="96"/>
      <c r="CT45" s="96"/>
      <c r="CU45" s="96"/>
      <c r="CV45" s="95"/>
      <c r="CW45" s="95"/>
      <c r="CX45" s="95"/>
      <c r="CY45" s="96"/>
      <c r="CZ45" s="96"/>
      <c r="DA45" s="97"/>
    </row>
    <row r="46" spans="1:105" s="71" customFormat="1" ht="18" customHeight="1">
      <c r="A46" s="171" t="s">
        <v>2</v>
      </c>
      <c r="B46" s="50">
        <v>1</v>
      </c>
      <c r="C46" s="51" t="s">
        <v>1</v>
      </c>
      <c r="D46" s="52"/>
      <c r="E46" s="53">
        <v>7.4</v>
      </c>
      <c r="F46" s="54"/>
      <c r="G46" s="53">
        <v>7.4</v>
      </c>
      <c r="H46" s="54"/>
      <c r="I46" s="55">
        <v>7.5</v>
      </c>
      <c r="J46" s="56"/>
      <c r="K46" s="55"/>
      <c r="L46" s="52"/>
      <c r="M46" s="57"/>
      <c r="N46" s="54"/>
      <c r="O46" s="58">
        <f aca="true" t="shared" si="16" ref="O46:O51">AVERAGE(E46,G46,I46,K46,M46)</f>
        <v>7.433333333333334</v>
      </c>
      <c r="P46" s="54"/>
      <c r="Q46" s="53">
        <v>8</v>
      </c>
      <c r="R46" s="54"/>
      <c r="S46" s="53">
        <v>7.6</v>
      </c>
      <c r="T46" s="54"/>
      <c r="U46" s="55">
        <v>7.5</v>
      </c>
      <c r="V46" s="56"/>
      <c r="W46" s="55"/>
      <c r="X46" s="52"/>
      <c r="Y46" s="57"/>
      <c r="Z46" s="54"/>
      <c r="AA46" s="58">
        <f aca="true" t="shared" si="17" ref="AA46:AA51">AVERAGE(Q46,S46,U46,W46,Y46)</f>
        <v>7.7</v>
      </c>
      <c r="AB46" s="54"/>
      <c r="AC46" s="53">
        <v>6.9</v>
      </c>
      <c r="AD46" s="54"/>
      <c r="AE46" s="53">
        <v>6.8</v>
      </c>
      <c r="AF46" s="54"/>
      <c r="AG46" s="55">
        <v>6.8</v>
      </c>
      <c r="AH46" s="56"/>
      <c r="AI46" s="55"/>
      <c r="AJ46" s="52"/>
      <c r="AK46" s="57"/>
      <c r="AL46" s="54"/>
      <c r="AM46" s="58">
        <f aca="true" t="shared" si="18" ref="AM46:AM51">AVERAGE(AC46,AE46,AG46,AI46,AK46)</f>
        <v>6.833333333333333</v>
      </c>
      <c r="AN46" s="170" t="s">
        <v>2</v>
      </c>
      <c r="AO46" s="50">
        <v>1</v>
      </c>
      <c r="AP46" s="51" t="s">
        <v>1</v>
      </c>
      <c r="AQ46" s="52"/>
      <c r="AR46" s="70">
        <f t="shared" si="15"/>
        <v>7.438888888888889</v>
      </c>
      <c r="AS46" s="52"/>
      <c r="AT46" s="70">
        <f>IF(AS44="","",AVERAGE(G5,S5,AE5,G18,S18,AE18,G33,S33,AE33,G46,S46,AE46,AT5,BF5,BR5,AT18,BF18,BR18))</f>
        <v>7.36111111111111</v>
      </c>
      <c r="AU46" s="52"/>
      <c r="AV46" s="70">
        <f>IF(AU44="","",AVERAGE(I5,U5,AG5,I18,U18,AG18,I33,U33,AG33,I46,U46,AG46,AV5,BH5,BT5,AV18,BH18,BT18))</f>
        <v>7.3500000000000005</v>
      </c>
      <c r="AW46" s="145">
        <f>IF(AV44="","",AVERAGE(J5,V5,AH5,J18,V18,AH18,J33,V33,AH33,J46,V46,AH46,AW5,BI5,BU5,AW18,BI18,BU18))</f>
      </c>
      <c r="AX46" s="128">
        <f>IF(AW44="","",AVERAGE(K5,W5,AI5,K18,W18,AI18,K33,W33,AI33,K46,W46,AI46,AX5,BJ5,BV5,AX18,BJ18,BV18))</f>
      </c>
      <c r="AY46" s="54"/>
      <c r="AZ46" s="57"/>
      <c r="BA46" s="54"/>
      <c r="BB46" s="58">
        <f aca="true" t="shared" si="19" ref="BB46:BB51">AVERAGE(AR46,AT46,AV46,AX46,AZ46)</f>
        <v>7.383333333333333</v>
      </c>
      <c r="BC46" s="96"/>
      <c r="BD46" s="96"/>
      <c r="BE46" s="96"/>
      <c r="BF46" s="96"/>
      <c r="BG46" s="96"/>
      <c r="BH46" s="96"/>
      <c r="BI46" s="95"/>
      <c r="BJ46" s="95"/>
      <c r="BK46" s="95"/>
      <c r="BL46" s="96"/>
      <c r="BM46" s="96"/>
      <c r="BN46" s="96"/>
      <c r="BO46" s="96"/>
      <c r="BP46" s="96"/>
      <c r="BQ46" s="96"/>
      <c r="BR46" s="96"/>
      <c r="BS46" s="96"/>
      <c r="BT46" s="96"/>
      <c r="BU46" s="95"/>
      <c r="BV46" s="95"/>
      <c r="BW46" s="95"/>
      <c r="BX46" s="96"/>
      <c r="BY46" s="96"/>
      <c r="BZ46" s="97"/>
      <c r="CA46" s="111"/>
      <c r="CB46" s="46"/>
      <c r="CC46" s="95"/>
      <c r="CD46" s="96"/>
      <c r="CE46" s="96"/>
      <c r="CF46" s="96"/>
      <c r="CG46" s="96"/>
      <c r="CH46" s="96"/>
      <c r="CI46" s="96"/>
      <c r="CJ46" s="95"/>
      <c r="CK46" s="95"/>
      <c r="CL46" s="95"/>
      <c r="CM46" s="96"/>
      <c r="CN46" s="96"/>
      <c r="CO46" s="97"/>
      <c r="CP46" s="96"/>
      <c r="CQ46" s="96"/>
      <c r="CR46" s="96"/>
      <c r="CS46" s="96"/>
      <c r="CT46" s="96"/>
      <c r="CU46" s="96"/>
      <c r="CV46" s="95"/>
      <c r="CW46" s="95"/>
      <c r="CX46" s="95"/>
      <c r="CY46" s="96"/>
      <c r="CZ46" s="96"/>
      <c r="DA46" s="97"/>
    </row>
    <row r="47" spans="1:105" s="71" customFormat="1" ht="18" customHeight="1">
      <c r="A47" s="171"/>
      <c r="B47" s="55">
        <v>2</v>
      </c>
      <c r="C47" s="51" t="s">
        <v>6</v>
      </c>
      <c r="D47" s="52"/>
      <c r="E47" s="53">
        <v>2</v>
      </c>
      <c r="F47" s="52"/>
      <c r="G47" s="53">
        <v>0.6</v>
      </c>
      <c r="H47" s="52" t="s">
        <v>45</v>
      </c>
      <c r="I47" s="57">
        <v>0.5</v>
      </c>
      <c r="J47" s="56"/>
      <c r="K47" s="55"/>
      <c r="L47" s="52"/>
      <c r="M47" s="57"/>
      <c r="N47" s="52"/>
      <c r="O47" s="58">
        <f t="shared" si="16"/>
        <v>1.0333333333333334</v>
      </c>
      <c r="P47" s="52" t="s">
        <v>45</v>
      </c>
      <c r="Q47" s="53">
        <v>0.5</v>
      </c>
      <c r="R47" s="52"/>
      <c r="S47" s="53">
        <v>1</v>
      </c>
      <c r="T47" s="52" t="s">
        <v>45</v>
      </c>
      <c r="U47" s="53">
        <v>0.5</v>
      </c>
      <c r="V47" s="52"/>
      <c r="W47" s="53"/>
      <c r="X47" s="52"/>
      <c r="Y47" s="55"/>
      <c r="Z47" s="52"/>
      <c r="AA47" s="58">
        <f t="shared" si="17"/>
        <v>0.6666666666666666</v>
      </c>
      <c r="AB47" s="52"/>
      <c r="AC47" s="53">
        <v>0.9</v>
      </c>
      <c r="AD47" s="52"/>
      <c r="AE47" s="53">
        <v>0.5</v>
      </c>
      <c r="AF47" s="52" t="s">
        <v>45</v>
      </c>
      <c r="AG47" s="57">
        <v>0.5</v>
      </c>
      <c r="AH47" s="56"/>
      <c r="AI47" s="55"/>
      <c r="AJ47" s="52"/>
      <c r="AK47" s="55"/>
      <c r="AL47" s="52"/>
      <c r="AM47" s="58">
        <f t="shared" si="18"/>
        <v>0.6333333333333333</v>
      </c>
      <c r="AN47" s="171"/>
      <c r="AO47" s="55">
        <v>2</v>
      </c>
      <c r="AP47" s="51" t="s">
        <v>6</v>
      </c>
      <c r="AQ47" s="52"/>
      <c r="AR47" s="70">
        <f t="shared" si="15"/>
        <v>0.7944444444444444</v>
      </c>
      <c r="AS47" s="52"/>
      <c r="AT47" s="70">
        <f>IF(AS44="","",AVERAGE(G6,S6,AE6,G19,S19,AE19,G34,S34,AE34,G47,S47,AE47,AT6,BF6,BR6,AT19,BF19,BR19))</f>
        <v>0.5888888888888889</v>
      </c>
      <c r="AU47" s="52"/>
      <c r="AV47" s="70">
        <f>IF(AU44="","",AVERAGE(I6,U6,AG6,I19,U19,AG19,I34,U34,AG34,I47,U47,AG47,AV6,BH6,BT6,AV19,BH19,BT19))</f>
        <v>0.5</v>
      </c>
      <c r="AW47" s="145">
        <f>IF(AV44="","",AVERAGE(J6,V6,AH6,J19,V19,AH19,J34,V34,AH34,J47,V47,AH47,AW6,BI6,BU6,AW19,BI19,BU19))</f>
      </c>
      <c r="AX47" s="128">
        <f>IF(AW44="","",AVERAGE(K6,W6,AI6,K19,W19,AI19,K34,W34,AI34,K47,W47,AI47,AX6,BJ6,BV6,AX19,BJ19,BV19))</f>
      </c>
      <c r="AY47" s="54"/>
      <c r="AZ47" s="57"/>
      <c r="BA47" s="52"/>
      <c r="BB47" s="58">
        <f t="shared" si="19"/>
        <v>0.6277777777777778</v>
      </c>
      <c r="BC47" s="96"/>
      <c r="BD47" s="96"/>
      <c r="BE47" s="96"/>
      <c r="BF47" s="96"/>
      <c r="BG47" s="96"/>
      <c r="BH47" s="96"/>
      <c r="BI47" s="95"/>
      <c r="BJ47" s="95"/>
      <c r="BK47" s="95"/>
      <c r="BL47" s="96"/>
      <c r="BM47" s="96"/>
      <c r="BN47" s="96"/>
      <c r="BO47" s="96"/>
      <c r="BP47" s="96"/>
      <c r="BQ47" s="96"/>
      <c r="BR47" s="96"/>
      <c r="BS47" s="96"/>
      <c r="BT47" s="96"/>
      <c r="BU47" s="95"/>
      <c r="BV47" s="95"/>
      <c r="BW47" s="95"/>
      <c r="BX47" s="96"/>
      <c r="BY47" s="96"/>
      <c r="BZ47" s="97"/>
      <c r="CA47" s="111"/>
      <c r="CB47" s="46"/>
      <c r="CC47" s="95"/>
      <c r="CD47" s="96"/>
      <c r="CE47" s="96"/>
      <c r="CF47" s="96"/>
      <c r="CG47" s="96"/>
      <c r="CH47" s="96"/>
      <c r="CI47" s="96"/>
      <c r="CJ47" s="95"/>
      <c r="CK47" s="95"/>
      <c r="CL47" s="95"/>
      <c r="CM47" s="96"/>
      <c r="CN47" s="96"/>
      <c r="CO47" s="97"/>
      <c r="CP47" s="96"/>
      <c r="CQ47" s="96"/>
      <c r="CR47" s="96"/>
      <c r="CS47" s="96"/>
      <c r="CT47" s="96"/>
      <c r="CU47" s="96"/>
      <c r="CV47" s="95"/>
      <c r="CW47" s="95"/>
      <c r="CX47" s="95"/>
      <c r="CY47" s="96"/>
      <c r="CZ47" s="96"/>
      <c r="DA47" s="97"/>
    </row>
    <row r="48" spans="1:105" s="116" customFormat="1" ht="18" customHeight="1">
      <c r="A48" s="171"/>
      <c r="B48" s="109">
        <v>3</v>
      </c>
      <c r="C48" s="103" t="s">
        <v>5</v>
      </c>
      <c r="D48" s="99" t="s">
        <v>45</v>
      </c>
      <c r="E48" s="104">
        <v>1</v>
      </c>
      <c r="F48" s="105"/>
      <c r="G48" s="104">
        <v>1</v>
      </c>
      <c r="H48" s="105"/>
      <c r="I48" s="109">
        <v>1</v>
      </c>
      <c r="J48" s="52"/>
      <c r="K48" s="109"/>
      <c r="L48" s="99"/>
      <c r="M48" s="106"/>
      <c r="N48" s="99"/>
      <c r="O48" s="114">
        <f t="shared" si="16"/>
        <v>1</v>
      </c>
      <c r="P48" s="52" t="s">
        <v>45</v>
      </c>
      <c r="Q48" s="104">
        <v>1</v>
      </c>
      <c r="R48" s="52" t="s">
        <v>45</v>
      </c>
      <c r="S48" s="104">
        <v>1</v>
      </c>
      <c r="T48" s="52" t="s">
        <v>45</v>
      </c>
      <c r="U48" s="104">
        <v>1</v>
      </c>
      <c r="V48" s="52"/>
      <c r="W48" s="106"/>
      <c r="X48" s="99"/>
      <c r="Y48" s="106"/>
      <c r="Z48" s="99"/>
      <c r="AA48" s="114">
        <f t="shared" si="17"/>
        <v>1</v>
      </c>
      <c r="AB48" s="99" t="s">
        <v>45</v>
      </c>
      <c r="AC48" s="104">
        <v>1</v>
      </c>
      <c r="AD48" s="99" t="s">
        <v>45</v>
      </c>
      <c r="AE48" s="104">
        <v>1</v>
      </c>
      <c r="AF48" s="99" t="s">
        <v>45</v>
      </c>
      <c r="AG48" s="104">
        <v>1</v>
      </c>
      <c r="AH48" s="52"/>
      <c r="AI48" s="104"/>
      <c r="AJ48" s="99"/>
      <c r="AK48" s="106"/>
      <c r="AL48" s="99"/>
      <c r="AM48" s="114">
        <f t="shared" si="18"/>
        <v>1</v>
      </c>
      <c r="AN48" s="171"/>
      <c r="AO48" s="109">
        <v>3</v>
      </c>
      <c r="AP48" s="51" t="s">
        <v>5</v>
      </c>
      <c r="AQ48" s="52"/>
      <c r="AR48" s="70">
        <f t="shared" si="15"/>
        <v>1.1111111111111112</v>
      </c>
      <c r="AS48" s="52"/>
      <c r="AT48" s="70">
        <f>IF(AS44="","",AVERAGE(G7,S7,AE7,G20,S20,AE20,G35,S35,AE35,G48,S48,AE48,AT7,BF7,BR7,AT20,BF20,BR20))</f>
        <v>1.3888888888888888</v>
      </c>
      <c r="AU48" s="52"/>
      <c r="AV48" s="70">
        <f>IF(AU44="","",AVERAGE(I7,U7,AG7,I20,U20,AG20,I35,U35,AG35,I48,U48,AG48,AV7,BH7,BT7,AV20,BH20,BT20))</f>
        <v>1.5</v>
      </c>
      <c r="AW48" s="145">
        <f>IF(AV44="","",AVERAGE(J7,V7,AH7,J20,V20,AH20,J35,V35,AH35,J48,V48,AH48,AW7,BI7,BU7,AW20,BI20,BU20))</f>
      </c>
      <c r="AX48" s="128">
        <f>IF(AW44="","",AVERAGE(K7,W7,AI7,K20,W20,AI20,K35,W35,AI35,K48,W48,AI48,AX7,BJ7,BV7,AX20,BJ20,BV20))</f>
      </c>
      <c r="AY48" s="54"/>
      <c r="AZ48" s="57"/>
      <c r="BA48" s="52"/>
      <c r="BB48" s="58">
        <f t="shared" si="19"/>
        <v>1.3333333333333333</v>
      </c>
      <c r="BC48" s="96"/>
      <c r="BD48" s="96"/>
      <c r="BE48" s="96"/>
      <c r="BF48" s="96"/>
      <c r="BG48" s="96"/>
      <c r="BH48" s="96"/>
      <c r="BI48" s="95"/>
      <c r="BJ48" s="95"/>
      <c r="BK48" s="95"/>
      <c r="BL48" s="96"/>
      <c r="BM48" s="96"/>
      <c r="BN48" s="96"/>
      <c r="BO48" s="96"/>
      <c r="BP48" s="96"/>
      <c r="BQ48" s="96"/>
      <c r="BR48" s="96"/>
      <c r="BS48" s="96"/>
      <c r="BT48" s="96"/>
      <c r="BU48" s="95"/>
      <c r="BV48" s="95"/>
      <c r="BW48" s="95"/>
      <c r="BX48" s="96"/>
      <c r="BY48" s="96"/>
      <c r="BZ48" s="97"/>
      <c r="CA48" s="117"/>
      <c r="CB48" s="95"/>
      <c r="CC48" s="95"/>
      <c r="CD48" s="96"/>
      <c r="CE48" s="96"/>
      <c r="CF48" s="96"/>
      <c r="CG48" s="96"/>
      <c r="CH48" s="96"/>
      <c r="CI48" s="96"/>
      <c r="CJ48" s="95"/>
      <c r="CK48" s="95"/>
      <c r="CL48" s="95"/>
      <c r="CM48" s="96"/>
      <c r="CN48" s="96"/>
      <c r="CO48" s="97"/>
      <c r="CP48" s="96"/>
      <c r="CQ48" s="96"/>
      <c r="CR48" s="96"/>
      <c r="CS48" s="96"/>
      <c r="CT48" s="96"/>
      <c r="CU48" s="96"/>
      <c r="CV48" s="95"/>
      <c r="CW48" s="95"/>
      <c r="CX48" s="95"/>
      <c r="CY48" s="96"/>
      <c r="CZ48" s="96"/>
      <c r="DA48" s="97"/>
    </row>
    <row r="49" spans="1:105" s="71" customFormat="1" ht="18" customHeight="1">
      <c r="A49" s="171"/>
      <c r="B49" s="75">
        <v>4</v>
      </c>
      <c r="C49" s="76" t="s">
        <v>8</v>
      </c>
      <c r="D49" s="77"/>
      <c r="E49" s="73">
        <v>33</v>
      </c>
      <c r="F49" s="78"/>
      <c r="G49" s="73">
        <v>79</v>
      </c>
      <c r="H49" s="78"/>
      <c r="I49" s="72">
        <v>350</v>
      </c>
      <c r="J49" s="79"/>
      <c r="K49" s="73"/>
      <c r="L49" s="77"/>
      <c r="M49" s="72"/>
      <c r="N49" s="77"/>
      <c r="O49" s="72">
        <f t="shared" si="16"/>
        <v>154</v>
      </c>
      <c r="P49" s="54"/>
      <c r="Q49" s="123">
        <v>3500</v>
      </c>
      <c r="R49" s="54"/>
      <c r="S49" s="123">
        <v>2400</v>
      </c>
      <c r="T49" s="78"/>
      <c r="U49" s="82">
        <v>9200</v>
      </c>
      <c r="V49" s="79"/>
      <c r="W49" s="73"/>
      <c r="X49" s="77"/>
      <c r="Y49" s="72"/>
      <c r="Z49" s="54"/>
      <c r="AA49" s="72">
        <f t="shared" si="17"/>
        <v>5033.333333333333</v>
      </c>
      <c r="AB49" s="54"/>
      <c r="AC49" s="73">
        <v>5400</v>
      </c>
      <c r="AD49" s="54"/>
      <c r="AE49" s="73">
        <v>5400</v>
      </c>
      <c r="AF49" s="78"/>
      <c r="AG49" s="72">
        <v>3500</v>
      </c>
      <c r="AH49" s="79"/>
      <c r="AI49" s="73"/>
      <c r="AJ49" s="77"/>
      <c r="AK49" s="72"/>
      <c r="AL49" s="54"/>
      <c r="AM49" s="72">
        <f t="shared" si="18"/>
        <v>4766.666666666667</v>
      </c>
      <c r="AN49" s="171"/>
      <c r="AO49" s="75">
        <v>4</v>
      </c>
      <c r="AP49" s="76" t="s">
        <v>8</v>
      </c>
      <c r="AQ49" s="77"/>
      <c r="AR49" s="73">
        <f t="shared" si="15"/>
        <v>896</v>
      </c>
      <c r="AS49" s="77"/>
      <c r="AT49" s="73">
        <f>AVERAGE(G8,S8,AE8,G21,S21,AE21,G36,S36,AE36,G49,S49,AE49,AT8,BF8,BR8,AT21,BF21,BR21)</f>
        <v>866.7222222222222</v>
      </c>
      <c r="AU49" s="77"/>
      <c r="AV49" s="73">
        <f>AVERAGE(I8,U8,AG8,I21,U21,AG21,I36,U36,AG36,I49,U49,AG49,AV8,BH8,BT8,AV21,BH21,BT21)</f>
        <v>1834.111111111111</v>
      </c>
      <c r="AW49" s="78">
        <f>IF(AV44="","",AVERAGE(J8,V8,AH8,J21,V21,AH21,J36,V36,AH36,J49,V49,AH49,AW8,BI8,BU8,AW21,BI21,BU21))</f>
      </c>
      <c r="AX49" s="72">
        <f>IF(AW44="","",AVERAGE(K8,W8,AI8,K21,W21,AI21,K36,W36,AI36,K49,W49,AI49,AX8,BJ8,BV8,AX21,BJ21,BV21))</f>
      </c>
      <c r="AY49" s="78"/>
      <c r="AZ49" s="101"/>
      <c r="BA49" s="77"/>
      <c r="BB49" s="82">
        <f t="shared" si="19"/>
        <v>1198.9444444444443</v>
      </c>
      <c r="BC49" s="96"/>
      <c r="BD49" s="96"/>
      <c r="BE49" s="96"/>
      <c r="BF49" s="96"/>
      <c r="BG49" s="96"/>
      <c r="BH49" s="96"/>
      <c r="BI49" s="95"/>
      <c r="BJ49" s="95"/>
      <c r="BK49" s="95"/>
      <c r="BL49" s="96"/>
      <c r="BM49" s="96"/>
      <c r="BN49" s="96"/>
      <c r="BO49" s="96"/>
      <c r="BP49" s="96"/>
      <c r="BQ49" s="96"/>
      <c r="BR49" s="96"/>
      <c r="BS49" s="96"/>
      <c r="BT49" s="96"/>
      <c r="BU49" s="95"/>
      <c r="BV49" s="95"/>
      <c r="BW49" s="95"/>
      <c r="BX49" s="96"/>
      <c r="BY49" s="96"/>
      <c r="BZ49" s="97"/>
      <c r="CA49" s="111"/>
      <c r="CB49" s="46"/>
      <c r="CC49" s="95"/>
      <c r="CD49" s="96"/>
      <c r="CE49" s="96"/>
      <c r="CF49" s="96"/>
      <c r="CG49" s="96"/>
      <c r="CH49" s="96"/>
      <c r="CI49" s="96"/>
      <c r="CJ49" s="95"/>
      <c r="CK49" s="95"/>
      <c r="CL49" s="95"/>
      <c r="CM49" s="96"/>
      <c r="CN49" s="96"/>
      <c r="CO49" s="97"/>
      <c r="CP49" s="96"/>
      <c r="CQ49" s="96"/>
      <c r="CR49" s="96"/>
      <c r="CS49" s="96"/>
      <c r="CT49" s="96"/>
      <c r="CU49" s="96"/>
      <c r="CV49" s="95"/>
      <c r="CW49" s="95"/>
      <c r="CX49" s="95"/>
      <c r="CY49" s="96"/>
      <c r="CZ49" s="96"/>
      <c r="DA49" s="97"/>
    </row>
    <row r="50" spans="1:105" s="71" customFormat="1" ht="18" customHeight="1" thickBot="1">
      <c r="A50" s="172"/>
      <c r="B50" s="55">
        <v>5</v>
      </c>
      <c r="C50" s="51" t="s">
        <v>7</v>
      </c>
      <c r="D50" s="52"/>
      <c r="E50" s="53">
        <v>11</v>
      </c>
      <c r="F50" s="54"/>
      <c r="G50" s="53">
        <v>10</v>
      </c>
      <c r="H50" s="54"/>
      <c r="I50" s="55">
        <v>9.5</v>
      </c>
      <c r="J50" s="56"/>
      <c r="K50" s="55"/>
      <c r="L50" s="52"/>
      <c r="M50" s="57"/>
      <c r="N50" s="52"/>
      <c r="O50" s="58">
        <f t="shared" si="16"/>
        <v>10.166666666666666</v>
      </c>
      <c r="P50" s="54"/>
      <c r="Q50" s="53">
        <v>9.4</v>
      </c>
      <c r="R50" s="54"/>
      <c r="S50" s="53">
        <v>9.9</v>
      </c>
      <c r="T50" s="54"/>
      <c r="U50" s="55">
        <v>9.2</v>
      </c>
      <c r="V50" s="56"/>
      <c r="W50" s="55"/>
      <c r="X50" s="52"/>
      <c r="Y50" s="57"/>
      <c r="Z50" s="54"/>
      <c r="AA50" s="82">
        <f t="shared" si="17"/>
        <v>9.5</v>
      </c>
      <c r="AB50" s="134"/>
      <c r="AC50" s="135">
        <v>10</v>
      </c>
      <c r="AD50" s="54"/>
      <c r="AE50" s="100">
        <v>13</v>
      </c>
      <c r="AF50" s="54"/>
      <c r="AG50" s="55">
        <v>11</v>
      </c>
      <c r="AH50" s="56"/>
      <c r="AI50" s="55"/>
      <c r="AJ50" s="52"/>
      <c r="AK50" s="57"/>
      <c r="AL50" s="54"/>
      <c r="AM50" s="82">
        <f t="shared" si="18"/>
        <v>11.333333333333334</v>
      </c>
      <c r="AN50" s="172"/>
      <c r="AO50" s="55">
        <v>5</v>
      </c>
      <c r="AP50" s="51" t="s">
        <v>7</v>
      </c>
      <c r="AQ50" s="52"/>
      <c r="AR50" s="70">
        <f t="shared" si="15"/>
        <v>11.05</v>
      </c>
      <c r="AS50" s="52"/>
      <c r="AT50" s="70">
        <f>IF(AS44="","",AVERAGE(G9,S9,AE9,G22,S22,AE22,G37,S37,AE37,G50,S50,AE50,AT9,BF9,BR9,AT22,BF22,BR22))</f>
        <v>10.744444444444445</v>
      </c>
      <c r="AU50" s="52"/>
      <c r="AV50" s="70">
        <f>IF(AU44="","",AVERAGE(I9,U9,AG9,I22,U22,AG22,I37,U37,AG37,I50,U50,AG50,AV9,BH9,BT9,AV22,BH22,BT22))</f>
        <v>9.78888888888889</v>
      </c>
      <c r="AW50" s="145">
        <f>IF(AV44="","",AVERAGE(J9,V9,AH9,J22,V22,AH22,J37,V37,AH37,J50,V50,AH50,AW9,BI9,BU9,AW22,BI22,BU22))</f>
      </c>
      <c r="AX50" s="128">
        <f>IF(AW44="","",AVERAGE(K9,W9,AI9,K22,W22,AI22,K37,W37,AI37,K50,W50,AI50,AX9,BJ9,BV9,AX22,BJ22,BV22))</f>
      </c>
      <c r="AY50" s="54"/>
      <c r="AZ50" s="57"/>
      <c r="BA50" s="52"/>
      <c r="BB50" s="58">
        <f t="shared" si="19"/>
        <v>10.527777777777779</v>
      </c>
      <c r="BC50" s="96"/>
      <c r="BD50" s="96"/>
      <c r="BE50" s="96"/>
      <c r="BF50" s="96"/>
      <c r="BG50" s="96"/>
      <c r="BH50" s="96"/>
      <c r="BI50" s="95"/>
      <c r="BJ50" s="95"/>
      <c r="BK50" s="95"/>
      <c r="BL50" s="96"/>
      <c r="BM50" s="96"/>
      <c r="BN50" s="96"/>
      <c r="BO50" s="96"/>
      <c r="BP50" s="96"/>
      <c r="BQ50" s="96"/>
      <c r="BR50" s="96"/>
      <c r="BS50" s="96"/>
      <c r="BT50" s="96"/>
      <c r="BU50" s="95"/>
      <c r="BV50" s="95"/>
      <c r="BW50" s="95"/>
      <c r="BX50" s="96"/>
      <c r="BY50" s="96"/>
      <c r="BZ50" s="97"/>
      <c r="CA50" s="111"/>
      <c r="CB50" s="46"/>
      <c r="CC50" s="95"/>
      <c r="CD50" s="96"/>
      <c r="CE50" s="96"/>
      <c r="CF50" s="96"/>
      <c r="CG50" s="96"/>
      <c r="CH50" s="96"/>
      <c r="CI50" s="96"/>
      <c r="CJ50" s="95"/>
      <c r="CK50" s="95"/>
      <c r="CL50" s="95"/>
      <c r="CM50" s="96"/>
      <c r="CN50" s="96"/>
      <c r="CO50" s="97"/>
      <c r="CP50" s="96"/>
      <c r="CQ50" s="96"/>
      <c r="CR50" s="96"/>
      <c r="CS50" s="96"/>
      <c r="CT50" s="96"/>
      <c r="CU50" s="96"/>
      <c r="CV50" s="95"/>
      <c r="CW50" s="95"/>
      <c r="CX50" s="95"/>
      <c r="CY50" s="96"/>
      <c r="CZ50" s="96"/>
      <c r="DA50" s="97"/>
    </row>
    <row r="51" spans="1:105" s="71" customFormat="1" ht="18" customHeight="1" thickBot="1">
      <c r="A51" s="131" t="s">
        <v>23</v>
      </c>
      <c r="B51" s="55">
        <v>6</v>
      </c>
      <c r="C51" s="51" t="s">
        <v>9</v>
      </c>
      <c r="D51" s="52" t="s">
        <v>45</v>
      </c>
      <c r="E51" s="53">
        <v>0.001</v>
      </c>
      <c r="F51" s="52" t="s">
        <v>45</v>
      </c>
      <c r="G51" s="53">
        <v>0.001</v>
      </c>
      <c r="H51" s="52" t="s">
        <v>45</v>
      </c>
      <c r="I51" s="53">
        <v>0.001</v>
      </c>
      <c r="J51" s="52"/>
      <c r="K51" s="53"/>
      <c r="L51" s="52"/>
      <c r="M51" s="57"/>
      <c r="N51" s="52"/>
      <c r="O51" s="88">
        <f t="shared" si="16"/>
        <v>0.001</v>
      </c>
      <c r="P51" s="52" t="s">
        <v>45</v>
      </c>
      <c r="Q51" s="53">
        <v>0.001</v>
      </c>
      <c r="R51" s="52" t="s">
        <v>45</v>
      </c>
      <c r="S51" s="53">
        <v>0.001</v>
      </c>
      <c r="T51" s="52" t="s">
        <v>45</v>
      </c>
      <c r="U51" s="53">
        <v>0.001</v>
      </c>
      <c r="V51" s="52"/>
      <c r="W51" s="53"/>
      <c r="X51" s="52"/>
      <c r="Y51" s="55"/>
      <c r="Z51" s="52"/>
      <c r="AA51" s="88">
        <f t="shared" si="17"/>
        <v>0.001</v>
      </c>
      <c r="AB51" s="52" t="s">
        <v>45</v>
      </c>
      <c r="AC51" s="53">
        <v>0.001</v>
      </c>
      <c r="AD51" s="52" t="s">
        <v>45</v>
      </c>
      <c r="AE51" s="53">
        <v>0.001</v>
      </c>
      <c r="AF51" s="52" t="s">
        <v>45</v>
      </c>
      <c r="AG51" s="53">
        <v>0.001</v>
      </c>
      <c r="AH51" s="52"/>
      <c r="AI51" s="53"/>
      <c r="AJ51" s="52"/>
      <c r="AK51" s="53"/>
      <c r="AL51" s="52"/>
      <c r="AM51" s="88">
        <f t="shared" si="18"/>
        <v>0.001</v>
      </c>
      <c r="AN51" s="131" t="s">
        <v>23</v>
      </c>
      <c r="AO51" s="55">
        <v>6</v>
      </c>
      <c r="AP51" s="51" t="s">
        <v>9</v>
      </c>
      <c r="AQ51" s="52"/>
      <c r="AR51" s="127">
        <f t="shared" si="15"/>
        <v>0.0010000000000000005</v>
      </c>
      <c r="AS51" s="52"/>
      <c r="AT51" s="127">
        <f>IF(AS44="","",AVERAGE(G10,S10,AE10,G23,S23,AE23,G38,S38,AE38,G51,S51,AE51,AT10,BF10,BR10,AT23,BF23,BR23))</f>
        <v>0.0010000000000000005</v>
      </c>
      <c r="AU51" s="52"/>
      <c r="AV51" s="127">
        <f>IF(AU44="","",AVERAGE(I10,U10,AG10,I23,U23,AG23,I38,U38,AG38,I51,U51,AG51,AV10,BH10,BT10,AV23,BH23,BT23))</f>
        <v>0.0015000000000000005</v>
      </c>
      <c r="AW51" s="146">
        <f>IF(AV44="","",AVERAGE(J10,V10,AH10,J23,V23,AH23,J38,V38,AH38,J51,V51,AH51,AW10,BI10,BU10,AW23,BI23,BU23))</f>
      </c>
      <c r="AX51" s="129">
        <f>IF(AW44="","",AVERAGE(K10,W10,AI10,K23,W23,AI23,K38,W38,AI38,K51,W51,AI51,AX10,BJ10,BV10,AX23,BJ23,BV23))</f>
      </c>
      <c r="AY51" s="54"/>
      <c r="AZ51" s="53"/>
      <c r="BA51" s="52"/>
      <c r="BB51" s="88">
        <f t="shared" si="19"/>
        <v>0.0011666666666666672</v>
      </c>
      <c r="BC51" s="96"/>
      <c r="BD51" s="96"/>
      <c r="BE51" s="96"/>
      <c r="BF51" s="96"/>
      <c r="BG51" s="96"/>
      <c r="BH51" s="96"/>
      <c r="BI51" s="95"/>
      <c r="BJ51" s="95"/>
      <c r="BK51" s="95"/>
      <c r="BL51" s="96"/>
      <c r="BM51" s="96"/>
      <c r="BN51" s="96"/>
      <c r="BO51" s="96"/>
      <c r="BP51" s="96"/>
      <c r="BQ51" s="96"/>
      <c r="BR51" s="96"/>
      <c r="BS51" s="96"/>
      <c r="BT51" s="96"/>
      <c r="BU51" s="95"/>
      <c r="BV51" s="95"/>
      <c r="BW51" s="95"/>
      <c r="BX51" s="96"/>
      <c r="BY51" s="96"/>
      <c r="BZ51" s="97"/>
      <c r="CA51" s="111"/>
      <c r="CB51" s="46"/>
      <c r="CC51" s="95"/>
      <c r="CD51" s="96"/>
      <c r="CE51" s="96"/>
      <c r="CF51" s="96"/>
      <c r="CG51" s="96"/>
      <c r="CH51" s="96"/>
      <c r="CI51" s="96"/>
      <c r="CJ51" s="95"/>
      <c r="CK51" s="95"/>
      <c r="CL51" s="95"/>
      <c r="CM51" s="96"/>
      <c r="CN51" s="96"/>
      <c r="CO51" s="97"/>
      <c r="CP51" s="96"/>
      <c r="CQ51" s="96"/>
      <c r="CR51" s="96"/>
      <c r="CS51" s="96"/>
      <c r="CT51" s="96"/>
      <c r="CU51" s="96"/>
      <c r="CV51" s="95"/>
      <c r="CW51" s="95"/>
      <c r="CX51" s="95"/>
      <c r="CY51" s="96"/>
      <c r="CZ51" s="96"/>
      <c r="DA51" s="97"/>
    </row>
    <row r="52" spans="1:105" s="71" customFormat="1" ht="17.25" customHeight="1">
      <c r="A52" s="170" t="s">
        <v>11</v>
      </c>
      <c r="B52" s="55">
        <v>7</v>
      </c>
      <c r="C52" s="51" t="s">
        <v>12</v>
      </c>
      <c r="D52" s="52" t="s">
        <v>45</v>
      </c>
      <c r="E52" s="53">
        <v>0.05</v>
      </c>
      <c r="F52" s="52" t="s">
        <v>45</v>
      </c>
      <c r="G52" s="53">
        <v>0.05</v>
      </c>
      <c r="H52" s="52" t="s">
        <v>45</v>
      </c>
      <c r="I52" s="53">
        <v>0.05</v>
      </c>
      <c r="J52" s="52"/>
      <c r="K52" s="55"/>
      <c r="L52" s="52"/>
      <c r="M52" s="57"/>
      <c r="N52" s="52"/>
      <c r="O52" s="91">
        <f>AVERAGE(E52,G52,I52,K52,M52)</f>
        <v>0.05000000000000001</v>
      </c>
      <c r="P52" s="52" t="s">
        <v>45</v>
      </c>
      <c r="Q52" s="53">
        <v>0.05</v>
      </c>
      <c r="R52" s="52" t="s">
        <v>45</v>
      </c>
      <c r="S52" s="53">
        <v>0.05</v>
      </c>
      <c r="T52" s="52" t="s">
        <v>45</v>
      </c>
      <c r="U52" s="53">
        <v>0.05</v>
      </c>
      <c r="V52" s="52"/>
      <c r="W52" s="55"/>
      <c r="X52" s="52"/>
      <c r="Y52" s="55"/>
      <c r="Z52" s="52"/>
      <c r="AA52" s="91">
        <f>AVERAGE(Q52,S52,U52,W52,Y52)</f>
        <v>0.05000000000000001</v>
      </c>
      <c r="AB52" s="52" t="s">
        <v>45</v>
      </c>
      <c r="AC52" s="53">
        <v>0.05</v>
      </c>
      <c r="AD52" s="52" t="s">
        <v>45</v>
      </c>
      <c r="AE52" s="53">
        <v>0.05</v>
      </c>
      <c r="AF52" s="52" t="s">
        <v>45</v>
      </c>
      <c r="AG52" s="53">
        <v>0.05</v>
      </c>
      <c r="AH52" s="52"/>
      <c r="AI52" s="55"/>
      <c r="AJ52" s="52"/>
      <c r="AK52" s="57"/>
      <c r="AL52" s="52"/>
      <c r="AM52" s="92">
        <f>AVERAGE(AC52,AE52,AG52,AI52,AK52)</f>
        <v>0.05000000000000001</v>
      </c>
      <c r="AN52" s="170" t="s">
        <v>11</v>
      </c>
      <c r="AO52" s="55">
        <v>7</v>
      </c>
      <c r="AP52" s="51" t="s">
        <v>12</v>
      </c>
      <c r="AQ52" s="52"/>
      <c r="AR52" s="112">
        <f t="shared" si="15"/>
        <v>0.05000000000000002</v>
      </c>
      <c r="AS52" s="52"/>
      <c r="AT52" s="112">
        <f>IF(AS44="","",AVERAGE(G11,S11,AE11,G24,S24,AE24,G39,S39,AE39,G52,S52,AE52,AT11,BF11,BR11,AT24,BF24,BR24))</f>
        <v>0.04727777777777779</v>
      </c>
      <c r="AU52" s="52"/>
      <c r="AV52" s="112">
        <f>IF(AU44="","",AVERAGE(I11,U11,AG11,I24,U24,AG24,I39,U39,AG39,I52,U52,AG52,AV11,BH11,BT11,AV24,BH24,BT24))</f>
        <v>0.05000000000000002</v>
      </c>
      <c r="AW52" s="147">
        <f>IF(AV44="","",AVERAGE(J11,V11,AH11,J24,V24,AH24,J39,V39,AH39,J52,V52,AH52,AW11,BI11,BU11,AW24,BI24,BU24))</f>
      </c>
      <c r="AX52" s="130">
        <f>IF(AW44="","",AVERAGE(K11,W11,AI11,K24,W24,AI24,K39,W39,AI39,K52,W52,AI52,AX11,BJ11,BV11,AX24,BJ24,BV24))</f>
      </c>
      <c r="AY52" s="54"/>
      <c r="AZ52" s="57"/>
      <c r="BA52" s="52"/>
      <c r="BB52" s="91">
        <f>AVERAGE(AR52,AT52,AV52,AX52,AZ52)</f>
        <v>0.049092592592592604</v>
      </c>
      <c r="BC52" s="96"/>
      <c r="BD52" s="96"/>
      <c r="BE52" s="96"/>
      <c r="BF52" s="96"/>
      <c r="BG52" s="96"/>
      <c r="BH52" s="96"/>
      <c r="BI52" s="95"/>
      <c r="BJ52" s="95"/>
      <c r="BK52" s="95"/>
      <c r="BL52" s="96"/>
      <c r="BM52" s="96"/>
      <c r="BN52" s="96"/>
      <c r="BO52" s="96"/>
      <c r="BP52" s="96"/>
      <c r="BQ52" s="96"/>
      <c r="BR52" s="96"/>
      <c r="BS52" s="96"/>
      <c r="BT52" s="96"/>
      <c r="BU52" s="95"/>
      <c r="BV52" s="95"/>
      <c r="BW52" s="95"/>
      <c r="BX52" s="96"/>
      <c r="BY52" s="96"/>
      <c r="BZ52" s="97"/>
      <c r="CA52" s="111"/>
      <c r="CB52" s="46"/>
      <c r="CC52" s="95"/>
      <c r="CD52" s="96"/>
      <c r="CE52" s="96"/>
      <c r="CF52" s="96"/>
      <c r="CG52" s="96"/>
      <c r="CH52" s="96"/>
      <c r="CI52" s="96"/>
      <c r="CJ52" s="95"/>
      <c r="CK52" s="95"/>
      <c r="CL52" s="95"/>
      <c r="CM52" s="96"/>
      <c r="CN52" s="96"/>
      <c r="CO52" s="97"/>
      <c r="CP52" s="96"/>
      <c r="CQ52" s="96"/>
      <c r="CR52" s="96"/>
      <c r="CS52" s="96"/>
      <c r="CT52" s="96"/>
      <c r="CU52" s="96"/>
      <c r="CV52" s="95"/>
      <c r="CW52" s="95"/>
      <c r="CX52" s="95"/>
      <c r="CY52" s="96"/>
      <c r="CZ52" s="96"/>
      <c r="DA52" s="97"/>
    </row>
    <row r="53" spans="1:105" s="116" customFormat="1" ht="18" customHeight="1">
      <c r="A53" s="171"/>
      <c r="B53" s="109">
        <v>8</v>
      </c>
      <c r="C53" s="103" t="s">
        <v>10</v>
      </c>
      <c r="D53" s="99"/>
      <c r="E53" s="104">
        <v>9</v>
      </c>
      <c r="F53" s="99"/>
      <c r="G53" s="104">
        <v>10</v>
      </c>
      <c r="H53" s="105"/>
      <c r="I53" s="106">
        <v>8</v>
      </c>
      <c r="J53" s="108"/>
      <c r="K53" s="106"/>
      <c r="L53" s="99"/>
      <c r="M53" s="106"/>
      <c r="N53" s="105"/>
      <c r="O53" s="107">
        <f>AVERAGE(E53,G53,I53,K53,M53)</f>
        <v>9</v>
      </c>
      <c r="P53" s="99"/>
      <c r="Q53" s="104">
        <v>160</v>
      </c>
      <c r="R53" s="99"/>
      <c r="S53" s="104">
        <v>92</v>
      </c>
      <c r="T53" s="99"/>
      <c r="U53" s="106">
        <v>190</v>
      </c>
      <c r="V53" s="108"/>
      <c r="W53" s="106"/>
      <c r="X53" s="99"/>
      <c r="Y53" s="106"/>
      <c r="Z53" s="105"/>
      <c r="AA53" s="107">
        <f>AVERAGE(Q53,S53,U53,W53,Y53)</f>
        <v>147.33333333333334</v>
      </c>
      <c r="AB53" s="99"/>
      <c r="AC53" s="104">
        <v>300</v>
      </c>
      <c r="AD53" s="99"/>
      <c r="AE53" s="104">
        <v>240</v>
      </c>
      <c r="AF53" s="105"/>
      <c r="AG53" s="106">
        <v>220</v>
      </c>
      <c r="AH53" s="108"/>
      <c r="AI53" s="106"/>
      <c r="AJ53" s="99"/>
      <c r="AK53" s="106"/>
      <c r="AL53" s="105"/>
      <c r="AM53" s="94">
        <f>AVERAGE(AC53,AE53,AG53,AI53,AK53)</f>
        <v>253.33333333333334</v>
      </c>
      <c r="AN53" s="171"/>
      <c r="AO53" s="109">
        <v>8</v>
      </c>
      <c r="AP53" s="103" t="s">
        <v>10</v>
      </c>
      <c r="AQ53" s="99"/>
      <c r="AR53" s="118">
        <f t="shared" si="15"/>
        <v>36.888888888888886</v>
      </c>
      <c r="AS53" s="99"/>
      <c r="AT53" s="118">
        <f>AVERAGE(G12,S12,AE12,G25,S25,AE25,G40,S40,AE40,G53,S53,AE53,AT12,BF12,BR12,AT25,BF25,BR25)</f>
        <v>31.5</v>
      </c>
      <c r="AU53" s="99"/>
      <c r="AV53" s="118">
        <f>AVERAGE(I12,U12,AG12,I25,U25,AG25,I40,U40,AG40,I53,U53,AG53,AV12,BH12,BT12,AV25,BH25,BT25)</f>
        <v>43.666666666666664</v>
      </c>
      <c r="AW53" s="148">
        <f>IF(AV44="","",AVERAGE(J12,V12,AH12,J25,V25,AH25,J40,V40,AH40,J53,V53,AH53,AW12,BI12,BU12,AW25,BI25,BU25))</f>
      </c>
      <c r="AX53" s="137">
        <f>IF(AW44="","",AVERAGE(K12,W12,AI12,K25,W25,AI25,K40,W40,AI40,K53,W53,AI53,AX12,BJ12,BV12,AX25,BJ25,BV25))</f>
      </c>
      <c r="AY53" s="105"/>
      <c r="AZ53" s="106"/>
      <c r="BA53" s="99"/>
      <c r="BB53" s="121">
        <f>AVERAGE(AR53,AT53,AV53,AX53,AZ53)</f>
        <v>37.35185185185185</v>
      </c>
      <c r="BC53" s="96"/>
      <c r="BD53" s="96"/>
      <c r="BE53" s="96"/>
      <c r="BF53" s="96"/>
      <c r="BG53" s="96"/>
      <c r="BH53" s="96"/>
      <c r="BI53" s="95"/>
      <c r="BJ53" s="95"/>
      <c r="BK53" s="95"/>
      <c r="BL53" s="96"/>
      <c r="BM53" s="96"/>
      <c r="BN53" s="96"/>
      <c r="BO53" s="96"/>
      <c r="BP53" s="96"/>
      <c r="BQ53" s="96"/>
      <c r="BR53" s="96"/>
      <c r="BS53" s="96"/>
      <c r="BT53" s="96"/>
      <c r="BU53" s="95"/>
      <c r="BV53" s="95"/>
      <c r="BW53" s="95"/>
      <c r="BX53" s="96"/>
      <c r="BY53" s="96"/>
      <c r="BZ53" s="97"/>
      <c r="CA53" s="117"/>
      <c r="CB53" s="95"/>
      <c r="CC53" s="95"/>
      <c r="CD53" s="96"/>
      <c r="CE53" s="96"/>
      <c r="CF53" s="96"/>
      <c r="CG53" s="96"/>
      <c r="CH53" s="96"/>
      <c r="CI53" s="96"/>
      <c r="CJ53" s="95"/>
      <c r="CK53" s="95"/>
      <c r="CL53" s="95"/>
      <c r="CM53" s="96"/>
      <c r="CN53" s="96"/>
      <c r="CO53" s="97"/>
      <c r="CP53" s="96"/>
      <c r="CQ53" s="96"/>
      <c r="CR53" s="96"/>
      <c r="CS53" s="96"/>
      <c r="CT53" s="96"/>
      <c r="CU53" s="96"/>
      <c r="CV53" s="95"/>
      <c r="CW53" s="95"/>
      <c r="CX53" s="95"/>
      <c r="CY53" s="96"/>
      <c r="CZ53" s="96"/>
      <c r="DA53" s="97"/>
    </row>
    <row r="54" spans="1:105" s="71" customFormat="1" ht="18" customHeight="1">
      <c r="A54" s="174"/>
      <c r="B54" s="55">
        <v>9</v>
      </c>
      <c r="C54" s="103" t="s">
        <v>26</v>
      </c>
      <c r="D54" s="99" t="s">
        <v>45</v>
      </c>
      <c r="E54" s="104">
        <v>0.055</v>
      </c>
      <c r="F54" s="99"/>
      <c r="G54" s="104">
        <v>0.063</v>
      </c>
      <c r="H54" s="105"/>
      <c r="I54" s="106">
        <v>0.1</v>
      </c>
      <c r="J54" s="108"/>
      <c r="K54" s="106"/>
      <c r="L54" s="99"/>
      <c r="M54" s="106"/>
      <c r="N54" s="105"/>
      <c r="O54" s="88">
        <f>AVERAGE(E54,G54,I54,K54,M54)</f>
        <v>0.07266666666666667</v>
      </c>
      <c r="P54" s="104" t="s">
        <v>45</v>
      </c>
      <c r="Q54" s="106">
        <v>0.055</v>
      </c>
      <c r="R54" s="104" t="s">
        <v>45</v>
      </c>
      <c r="S54" s="106">
        <v>0.055</v>
      </c>
      <c r="T54" s="105"/>
      <c r="U54" s="106">
        <v>0.09</v>
      </c>
      <c r="V54" s="108"/>
      <c r="W54" s="106"/>
      <c r="X54" s="108"/>
      <c r="Y54" s="106"/>
      <c r="Z54" s="105"/>
      <c r="AA54" s="88">
        <f>AVERAGE(Q54,S54,U54,W54,Y54)</f>
        <v>0.06666666666666667</v>
      </c>
      <c r="AB54" s="105"/>
      <c r="AC54" s="104">
        <v>0.29</v>
      </c>
      <c r="AD54" s="105"/>
      <c r="AE54" s="106">
        <v>0.32</v>
      </c>
      <c r="AF54" s="104"/>
      <c r="AG54" s="106">
        <v>0.32</v>
      </c>
      <c r="AH54" s="108"/>
      <c r="AI54" s="106"/>
      <c r="AJ54" s="108"/>
      <c r="AK54" s="106"/>
      <c r="AL54" s="105"/>
      <c r="AM54" s="92">
        <f>AVERAGE(AC54,AE54,AG54,AI54,AK54)</f>
        <v>0.31</v>
      </c>
      <c r="AN54" s="174"/>
      <c r="AO54" s="55">
        <v>9</v>
      </c>
      <c r="AP54" s="103" t="s">
        <v>26</v>
      </c>
      <c r="AQ54" s="99"/>
      <c r="AR54" s="144">
        <f t="shared" si="15"/>
        <v>0.2950555555555554</v>
      </c>
      <c r="AS54" s="99"/>
      <c r="AT54" s="118">
        <f>IF(AS44="","",AVERAGE(G13,S13,AE13,G26,S26,AE26,G41,S41,AE41,G54,S54,AE54,AT13,BF13,BR13,AT26,BF26,BR26))</f>
        <v>4.843555555555557</v>
      </c>
      <c r="AU54" s="99"/>
      <c r="AV54" s="150">
        <f>IF(AU44="","",AVERAGE(I13,U13,AG13,I26,U26,AG26,I41,U41,AG41,I54,U54,AG54,AV13,BH13,BT13,AV26,BH26,BT26))</f>
        <v>0.3123888888888888</v>
      </c>
      <c r="AW54" s="148">
        <f>IF(AV44="","",AVERAGE(J13,V13,AH13,J26,V26,AH26,J41,V41,AH41,J54,V54,AH54,AW13,BI13,BU13,AW26,BI26,BU26))</f>
      </c>
      <c r="AX54" s="118">
        <f>IF(AW44="","",AVERAGE(K13,W13,AI13,K26,W26,AI26,K41,W41,AI41,K54,W54,AI54,AX13,BJ13,BV13,AX26,BJ26,BV26))</f>
      </c>
      <c r="AY54" s="105"/>
      <c r="AZ54" s="118">
        <f>IF(AY44="","",AVERAGE(M13,Y13,AK13,M26,Y26,AK26,M41,Y41,AK41,M54,Y54,AK54,AZ13,BL13,BX13,AZ26,BL26,BX26))</f>
      </c>
      <c r="BA54" s="99"/>
      <c r="BB54" s="143">
        <f>AVERAGE(AR54,AT54,AV54,AX54,AZ54)</f>
        <v>1.8170000000000004</v>
      </c>
      <c r="BC54" s="96"/>
      <c r="BD54" s="96"/>
      <c r="BE54" s="96"/>
      <c r="BF54" s="96"/>
      <c r="BG54" s="96"/>
      <c r="BH54" s="96"/>
      <c r="BI54" s="95"/>
      <c r="BJ54" s="95"/>
      <c r="BK54" s="95"/>
      <c r="BL54" s="96"/>
      <c r="BM54" s="96"/>
      <c r="BN54" s="96"/>
      <c r="BO54" s="96"/>
      <c r="BP54" s="96"/>
      <c r="BQ54" s="96"/>
      <c r="BR54" s="96"/>
      <c r="BS54" s="96"/>
      <c r="BT54" s="96"/>
      <c r="BU54" s="95"/>
      <c r="BV54" s="95"/>
      <c r="BW54" s="95"/>
      <c r="BX54" s="96"/>
      <c r="BY54" s="96"/>
      <c r="BZ54" s="97"/>
      <c r="CA54" s="111"/>
      <c r="CB54" s="46"/>
      <c r="CC54" s="95"/>
      <c r="CD54" s="96"/>
      <c r="CE54" s="96"/>
      <c r="CF54" s="96"/>
      <c r="CG54" s="96"/>
      <c r="CH54" s="96"/>
      <c r="CI54" s="96"/>
      <c r="CJ54" s="95"/>
      <c r="CK54" s="95"/>
      <c r="CL54" s="95"/>
      <c r="CM54" s="96"/>
      <c r="CN54" s="96"/>
      <c r="CO54" s="97"/>
      <c r="CP54" s="96"/>
      <c r="CQ54" s="96"/>
      <c r="CR54" s="96"/>
      <c r="CS54" s="96"/>
      <c r="CT54" s="96"/>
      <c r="CU54" s="96"/>
      <c r="CV54" s="95"/>
      <c r="CW54" s="95"/>
      <c r="CX54" s="95"/>
      <c r="CY54" s="96"/>
      <c r="CZ54" s="96"/>
      <c r="DA54" s="97"/>
    </row>
    <row r="55" spans="1:105" s="71" customFormat="1" ht="18" customHeight="1">
      <c r="A55" s="111"/>
      <c r="B55" s="46"/>
      <c r="C55" s="95"/>
      <c r="D55" s="95"/>
      <c r="E55" s="96"/>
      <c r="F55" s="96"/>
      <c r="G55" s="96"/>
      <c r="H55" s="96"/>
      <c r="I55" s="96"/>
      <c r="J55" s="96"/>
      <c r="K55" s="96"/>
      <c r="L55" s="96"/>
      <c r="M55" s="96"/>
      <c r="N55" s="96"/>
      <c r="O55" s="97"/>
      <c r="P55" s="96"/>
      <c r="Q55" s="96"/>
      <c r="R55" s="96"/>
      <c r="S55" s="96"/>
      <c r="T55" s="96"/>
      <c r="U55" s="96"/>
      <c r="V55" s="96"/>
      <c r="W55" s="96"/>
      <c r="X55" s="96"/>
      <c r="Y55" s="96"/>
      <c r="Z55" s="96"/>
      <c r="AA55" s="97"/>
      <c r="AB55" s="96"/>
      <c r="AC55" s="96"/>
      <c r="AD55" s="96"/>
      <c r="AE55" s="96"/>
      <c r="AF55" s="96"/>
      <c r="AG55" s="96"/>
      <c r="AH55" s="96"/>
      <c r="AI55" s="96"/>
      <c r="AJ55" s="96"/>
      <c r="AK55" s="96"/>
      <c r="AL55" s="96"/>
      <c r="AM55" s="97"/>
      <c r="AN55" s="111"/>
      <c r="AO55" s="46"/>
      <c r="AP55" s="95"/>
      <c r="AQ55" s="95"/>
      <c r="AR55" s="96"/>
      <c r="AS55" s="96"/>
      <c r="AT55" s="96"/>
      <c r="AU55" s="96"/>
      <c r="AV55" s="96"/>
      <c r="AW55" s="95"/>
      <c r="AX55" s="95"/>
      <c r="AY55" s="95"/>
      <c r="AZ55" s="96"/>
      <c r="BA55" s="96"/>
      <c r="BB55" s="97"/>
      <c r="BC55" s="96"/>
      <c r="BD55" s="96"/>
      <c r="BE55" s="96"/>
      <c r="BF55" s="96"/>
      <c r="BG55" s="96"/>
      <c r="BH55" s="96"/>
      <c r="BI55" s="95"/>
      <c r="BJ55" s="95"/>
      <c r="BK55" s="95"/>
      <c r="BL55" s="96"/>
      <c r="BM55" s="96"/>
      <c r="BN55" s="96"/>
      <c r="BO55" s="96"/>
      <c r="BP55" s="96"/>
      <c r="BQ55" s="96"/>
      <c r="BR55" s="96"/>
      <c r="BS55" s="96"/>
      <c r="BT55" s="96"/>
      <c r="BU55" s="95"/>
      <c r="BV55" s="95"/>
      <c r="BW55" s="95"/>
      <c r="BX55" s="96"/>
      <c r="BY55" s="96"/>
      <c r="BZ55" s="97"/>
      <c r="CA55" s="111"/>
      <c r="CB55" s="46"/>
      <c r="CC55" s="95"/>
      <c r="CD55" s="96"/>
      <c r="CE55" s="96"/>
      <c r="CF55" s="96"/>
      <c r="CG55" s="96"/>
      <c r="CH55" s="96"/>
      <c r="CI55" s="96"/>
      <c r="CJ55" s="95"/>
      <c r="CK55" s="95"/>
      <c r="CL55" s="95"/>
      <c r="CM55" s="96"/>
      <c r="CN55" s="96"/>
      <c r="CO55" s="97"/>
      <c r="CP55" s="96"/>
      <c r="CQ55" s="96"/>
      <c r="CR55" s="96"/>
      <c r="CS55" s="96"/>
      <c r="CT55" s="96"/>
      <c r="CU55" s="96"/>
      <c r="CV55" s="95"/>
      <c r="CW55" s="95"/>
      <c r="CX55" s="95"/>
      <c r="CY55" s="96"/>
      <c r="CZ55" s="96"/>
      <c r="DA55" s="97"/>
    </row>
    <row r="56" spans="1:105" s="71" customFormat="1" ht="18" customHeight="1">
      <c r="A56" s="111"/>
      <c r="B56" s="46"/>
      <c r="C56" s="95"/>
      <c r="D56" s="95"/>
      <c r="E56" s="96"/>
      <c r="F56" s="96"/>
      <c r="G56" s="96"/>
      <c r="H56" s="96"/>
      <c r="I56" s="96"/>
      <c r="J56" s="96"/>
      <c r="K56" s="96"/>
      <c r="L56" s="96"/>
      <c r="M56" s="96"/>
      <c r="N56" s="96"/>
      <c r="O56" s="97"/>
      <c r="P56" s="96"/>
      <c r="Q56" s="96"/>
      <c r="R56" s="96"/>
      <c r="S56" s="96"/>
      <c r="T56" s="96"/>
      <c r="U56" s="96"/>
      <c r="V56" s="96"/>
      <c r="W56" s="96"/>
      <c r="X56" s="96"/>
      <c r="Y56" s="96"/>
      <c r="Z56" s="96"/>
      <c r="AA56" s="97"/>
      <c r="AB56" s="96"/>
      <c r="AC56" s="96"/>
      <c r="AD56" s="96"/>
      <c r="AE56" s="96"/>
      <c r="AF56" s="96"/>
      <c r="AG56" s="96"/>
      <c r="AH56" s="96"/>
      <c r="AI56" s="96"/>
      <c r="AJ56" s="96"/>
      <c r="AK56" s="96"/>
      <c r="AL56" s="96"/>
      <c r="AM56" s="97"/>
      <c r="AN56" s="111"/>
      <c r="AO56" s="46"/>
      <c r="AP56" s="95"/>
      <c r="AQ56" s="95"/>
      <c r="AR56" s="96"/>
      <c r="AS56" s="96"/>
      <c r="AT56" s="96"/>
      <c r="AU56" s="96"/>
      <c r="AV56" s="96"/>
      <c r="AW56" s="95"/>
      <c r="AX56" s="95"/>
      <c r="AY56" s="95"/>
      <c r="AZ56" s="96"/>
      <c r="BA56" s="96"/>
      <c r="BB56" s="97"/>
      <c r="BC56" s="96"/>
      <c r="BD56" s="96"/>
      <c r="BE56" s="96"/>
      <c r="BF56" s="96"/>
      <c r="BG56" s="96"/>
      <c r="BH56" s="96"/>
      <c r="BI56" s="95"/>
      <c r="BJ56" s="95"/>
      <c r="BK56" s="95"/>
      <c r="BL56" s="96"/>
      <c r="BM56" s="96"/>
      <c r="BN56" s="96"/>
      <c r="BO56" s="96"/>
      <c r="BP56" s="96"/>
      <c r="BQ56" s="96"/>
      <c r="BR56" s="96"/>
      <c r="BS56" s="96"/>
      <c r="BT56" s="96"/>
      <c r="BU56" s="95"/>
      <c r="BV56" s="95"/>
      <c r="BW56" s="95"/>
      <c r="BX56" s="96"/>
      <c r="BY56" s="96"/>
      <c r="BZ56" s="97"/>
      <c r="CA56" s="111"/>
      <c r="CB56" s="46"/>
      <c r="CC56" s="95"/>
      <c r="CD56" s="96"/>
      <c r="CE56" s="96"/>
      <c r="CF56" s="96"/>
      <c r="CG56" s="96"/>
      <c r="CH56" s="96"/>
      <c r="CI56" s="96"/>
      <c r="CJ56" s="95"/>
      <c r="CK56" s="95"/>
      <c r="CL56" s="95"/>
      <c r="CM56" s="96"/>
      <c r="CN56" s="96"/>
      <c r="CO56" s="97"/>
      <c r="CP56" s="96"/>
      <c r="CQ56" s="96"/>
      <c r="CR56" s="96"/>
      <c r="CS56" s="96"/>
      <c r="CT56" s="96"/>
      <c r="CU56" s="96"/>
      <c r="CV56" s="95"/>
      <c r="CW56" s="95"/>
      <c r="CX56" s="95"/>
      <c r="CY56" s="96"/>
      <c r="CZ56" s="96"/>
      <c r="DA56" s="97"/>
    </row>
    <row r="57" spans="1:105" s="71" customFormat="1" ht="18" customHeight="1">
      <c r="A57" s="111"/>
      <c r="B57" s="46"/>
      <c r="C57" s="95"/>
      <c r="D57" s="95"/>
      <c r="E57" s="96"/>
      <c r="F57" s="96"/>
      <c r="G57" s="96"/>
      <c r="H57" s="96"/>
      <c r="I57" s="96"/>
      <c r="J57" s="96"/>
      <c r="K57" s="96"/>
      <c r="L57" s="96"/>
      <c r="M57" s="96"/>
      <c r="N57" s="96"/>
      <c r="O57" s="97"/>
      <c r="P57" s="96"/>
      <c r="Q57" s="96"/>
      <c r="R57" s="96"/>
      <c r="S57" s="96"/>
      <c r="T57" s="96"/>
      <c r="U57" s="96"/>
      <c r="V57" s="96"/>
      <c r="W57" s="96"/>
      <c r="X57" s="96"/>
      <c r="Y57" s="96"/>
      <c r="Z57" s="96"/>
      <c r="AA57" s="97"/>
      <c r="AB57" s="96"/>
      <c r="AC57" s="96"/>
      <c r="AD57" s="96"/>
      <c r="AE57" s="96"/>
      <c r="AF57" s="96"/>
      <c r="AG57" s="96"/>
      <c r="AH57" s="96"/>
      <c r="AI57" s="96"/>
      <c r="AJ57" s="96"/>
      <c r="AK57" s="96"/>
      <c r="AL57" s="96"/>
      <c r="AM57" s="97"/>
      <c r="AN57" s="111"/>
      <c r="AO57" s="46"/>
      <c r="AP57" s="95"/>
      <c r="AQ57" s="95"/>
      <c r="AR57" s="96"/>
      <c r="AS57" s="96"/>
      <c r="AT57" s="96"/>
      <c r="AU57" s="96"/>
      <c r="AV57" s="96"/>
      <c r="AW57" s="95"/>
      <c r="AX57" s="95"/>
      <c r="AY57" s="95"/>
      <c r="AZ57" s="96"/>
      <c r="BA57" s="96"/>
      <c r="BB57" s="97"/>
      <c r="BC57" s="96"/>
      <c r="BD57" s="96"/>
      <c r="BE57" s="96"/>
      <c r="BF57" s="96"/>
      <c r="BG57" s="96"/>
      <c r="BH57" s="96"/>
      <c r="BI57" s="95"/>
      <c r="BJ57" s="95"/>
      <c r="BK57" s="95"/>
      <c r="BL57" s="96"/>
      <c r="BM57" s="96"/>
      <c r="BN57" s="96"/>
      <c r="BO57" s="96"/>
      <c r="BP57" s="96"/>
      <c r="BQ57" s="96"/>
      <c r="BR57" s="96"/>
      <c r="BS57" s="96"/>
      <c r="BT57" s="96"/>
      <c r="BU57" s="95"/>
      <c r="BV57" s="95"/>
      <c r="BW57" s="95"/>
      <c r="BX57" s="96"/>
      <c r="BY57" s="96"/>
      <c r="BZ57" s="97"/>
      <c r="CA57" s="111"/>
      <c r="CB57" s="46"/>
      <c r="CC57" s="95"/>
      <c r="CD57" s="96"/>
      <c r="CE57" s="96"/>
      <c r="CF57" s="96"/>
      <c r="CG57" s="96"/>
      <c r="CH57" s="96"/>
      <c r="CI57" s="96"/>
      <c r="CJ57" s="95"/>
      <c r="CK57" s="95"/>
      <c r="CL57" s="95"/>
      <c r="CM57" s="96"/>
      <c r="CN57" s="96"/>
      <c r="CO57" s="97"/>
      <c r="CP57" s="96"/>
      <c r="CQ57" s="96"/>
      <c r="CR57" s="96"/>
      <c r="CS57" s="96"/>
      <c r="CT57" s="96"/>
      <c r="CU57" s="96"/>
      <c r="CV57" s="95"/>
      <c r="CW57" s="95"/>
      <c r="CX57" s="95"/>
      <c r="CY57" s="96"/>
      <c r="CZ57" s="96"/>
      <c r="DA57" s="97"/>
    </row>
    <row r="58" spans="1:105" s="71" customFormat="1" ht="18" customHeight="1">
      <c r="A58" s="111"/>
      <c r="B58" s="46"/>
      <c r="C58" s="95"/>
      <c r="D58" s="95"/>
      <c r="E58" s="96"/>
      <c r="F58" s="96"/>
      <c r="G58" s="96"/>
      <c r="H58" s="96"/>
      <c r="I58" s="96"/>
      <c r="J58" s="96"/>
      <c r="K58" s="96"/>
      <c r="L58" s="96"/>
      <c r="M58" s="96"/>
      <c r="N58" s="96"/>
      <c r="O58" s="97"/>
      <c r="P58" s="96"/>
      <c r="Q58" s="96"/>
      <c r="R58" s="96"/>
      <c r="S58" s="96"/>
      <c r="T58" s="96"/>
      <c r="U58" s="96"/>
      <c r="V58" s="96"/>
      <c r="W58" s="96"/>
      <c r="X58" s="96"/>
      <c r="Y58" s="96"/>
      <c r="Z58" s="96"/>
      <c r="AA58" s="97"/>
      <c r="AB58" s="96"/>
      <c r="AC58" s="96"/>
      <c r="AD58" s="96"/>
      <c r="AE58" s="96"/>
      <c r="AF58" s="96"/>
      <c r="AG58" s="96"/>
      <c r="AH58" s="96"/>
      <c r="AI58" s="96"/>
      <c r="AJ58" s="96"/>
      <c r="AK58" s="96"/>
      <c r="AL58" s="96"/>
      <c r="AM58" s="97"/>
      <c r="AN58" s="111"/>
      <c r="AO58" s="46"/>
      <c r="AP58" s="95"/>
      <c r="AQ58" s="95"/>
      <c r="AR58" s="96"/>
      <c r="AS58" s="96"/>
      <c r="AT58" s="96"/>
      <c r="AU58" s="96"/>
      <c r="AV58" s="96"/>
      <c r="AW58" s="95"/>
      <c r="AX58" s="95"/>
      <c r="AY58" s="95"/>
      <c r="AZ58" s="96"/>
      <c r="BA58" s="96"/>
      <c r="BB58" s="97"/>
      <c r="BC58" s="96"/>
      <c r="BD58" s="96"/>
      <c r="BE58" s="96"/>
      <c r="BF58" s="96"/>
      <c r="BG58" s="96"/>
      <c r="BH58" s="96"/>
      <c r="BI58" s="95"/>
      <c r="BJ58" s="95"/>
      <c r="BK58" s="95"/>
      <c r="BL58" s="96"/>
      <c r="BM58" s="96"/>
      <c r="BN58" s="96"/>
      <c r="BO58" s="96"/>
      <c r="BP58" s="96"/>
      <c r="BQ58" s="96"/>
      <c r="BR58" s="96"/>
      <c r="BS58" s="96"/>
      <c r="BT58" s="96"/>
      <c r="BU58" s="95"/>
      <c r="BV58" s="95"/>
      <c r="BW58" s="95"/>
      <c r="BX58" s="96"/>
      <c r="BY58" s="96"/>
      <c r="BZ58" s="97"/>
      <c r="CA58" s="111"/>
      <c r="CB58" s="46"/>
      <c r="CC58" s="95"/>
      <c r="CD58" s="96"/>
      <c r="CE58" s="96"/>
      <c r="CF58" s="96"/>
      <c r="CG58" s="96"/>
      <c r="CH58" s="96"/>
      <c r="CI58" s="96"/>
      <c r="CJ58" s="95"/>
      <c r="CK58" s="95"/>
      <c r="CL58" s="95"/>
      <c r="CM58" s="96"/>
      <c r="CN58" s="96"/>
      <c r="CO58" s="97"/>
      <c r="CP58" s="96"/>
      <c r="CQ58" s="96"/>
      <c r="CR58" s="96"/>
      <c r="CS58" s="96"/>
      <c r="CT58" s="96"/>
      <c r="CU58" s="96"/>
      <c r="CV58" s="95"/>
      <c r="CW58" s="95"/>
      <c r="CX58" s="95"/>
      <c r="CY58" s="96"/>
      <c r="CZ58" s="96"/>
      <c r="DA58" s="97"/>
    </row>
    <row r="59" spans="1:105" s="71" customFormat="1" ht="18" customHeight="1">
      <c r="A59" s="111"/>
      <c r="B59" s="46"/>
      <c r="C59" s="95"/>
      <c r="D59" s="95"/>
      <c r="E59" s="96"/>
      <c r="F59" s="96"/>
      <c r="G59" s="96"/>
      <c r="H59" s="96"/>
      <c r="I59" s="96"/>
      <c r="J59" s="96"/>
      <c r="K59" s="96"/>
      <c r="L59" s="96"/>
      <c r="M59" s="96"/>
      <c r="N59" s="96"/>
      <c r="O59" s="97"/>
      <c r="P59" s="96"/>
      <c r="Q59" s="96"/>
      <c r="R59" s="96"/>
      <c r="S59" s="96"/>
      <c r="T59" s="96"/>
      <c r="U59" s="96"/>
      <c r="V59" s="96"/>
      <c r="W59" s="96"/>
      <c r="X59" s="96"/>
      <c r="Y59" s="96"/>
      <c r="Z59" s="96"/>
      <c r="AA59" s="97"/>
      <c r="AB59" s="96"/>
      <c r="AC59" s="96"/>
      <c r="AD59" s="96"/>
      <c r="AE59" s="96"/>
      <c r="AF59" s="96"/>
      <c r="AG59" s="96"/>
      <c r="AH59" s="96"/>
      <c r="AI59" s="96"/>
      <c r="AJ59" s="96"/>
      <c r="AK59" s="96"/>
      <c r="AL59" s="96"/>
      <c r="AM59" s="97"/>
      <c r="AN59" s="111"/>
      <c r="AO59" s="46"/>
      <c r="AP59" s="95"/>
      <c r="AQ59" s="95"/>
      <c r="AR59" s="96"/>
      <c r="AS59" s="96"/>
      <c r="AT59" s="96"/>
      <c r="AU59" s="96"/>
      <c r="AV59" s="96"/>
      <c r="AW59" s="95"/>
      <c r="AX59" s="95"/>
      <c r="AY59" s="95"/>
      <c r="AZ59" s="96"/>
      <c r="BA59" s="96"/>
      <c r="BB59" s="97"/>
      <c r="BC59" s="96"/>
      <c r="BD59" s="96"/>
      <c r="BE59" s="96"/>
      <c r="BF59" s="96"/>
      <c r="BG59" s="96"/>
      <c r="BH59" s="96"/>
      <c r="BI59" s="95"/>
      <c r="BJ59" s="95"/>
      <c r="BK59" s="95"/>
      <c r="BL59" s="96"/>
      <c r="BM59" s="96"/>
      <c r="BN59" s="96"/>
      <c r="BO59" s="96"/>
      <c r="BP59" s="96"/>
      <c r="BQ59" s="96"/>
      <c r="BR59" s="96"/>
      <c r="BS59" s="96"/>
      <c r="BT59" s="96"/>
      <c r="BU59" s="95"/>
      <c r="BV59" s="95"/>
      <c r="BW59" s="95"/>
      <c r="BX59" s="96"/>
      <c r="BY59" s="96"/>
      <c r="BZ59" s="97"/>
      <c r="CA59" s="111"/>
      <c r="CB59" s="46"/>
      <c r="CC59" s="95"/>
      <c r="CD59" s="96"/>
      <c r="CE59" s="96"/>
      <c r="CF59" s="96"/>
      <c r="CG59" s="96"/>
      <c r="CH59" s="96"/>
      <c r="CI59" s="96"/>
      <c r="CJ59" s="95"/>
      <c r="CK59" s="95"/>
      <c r="CL59" s="95"/>
      <c r="CM59" s="96"/>
      <c r="CN59" s="96"/>
      <c r="CO59" s="97"/>
      <c r="CP59" s="96"/>
      <c r="CQ59" s="96"/>
      <c r="CR59" s="96"/>
      <c r="CS59" s="96"/>
      <c r="CT59" s="96"/>
      <c r="CU59" s="96"/>
      <c r="CV59" s="95"/>
      <c r="CW59" s="95"/>
      <c r="CX59" s="95"/>
      <c r="CY59" s="96"/>
      <c r="CZ59" s="96"/>
      <c r="DA59" s="97"/>
    </row>
    <row r="60" spans="1:105" s="71" customFormat="1" ht="18" customHeight="1">
      <c r="A60" s="111"/>
      <c r="B60" s="46"/>
      <c r="C60" s="95"/>
      <c r="D60" s="95"/>
      <c r="E60" s="96"/>
      <c r="F60" s="96"/>
      <c r="G60" s="96"/>
      <c r="H60" s="96"/>
      <c r="I60" s="96"/>
      <c r="J60" s="96"/>
      <c r="K60" s="96"/>
      <c r="L60" s="96"/>
      <c r="M60" s="96"/>
      <c r="N60" s="96"/>
      <c r="O60" s="97"/>
      <c r="P60" s="96"/>
      <c r="Q60" s="96"/>
      <c r="R60" s="96"/>
      <c r="S60" s="96"/>
      <c r="T60" s="96"/>
      <c r="U60" s="96"/>
      <c r="V60" s="96"/>
      <c r="W60" s="96"/>
      <c r="X60" s="96"/>
      <c r="Y60" s="96"/>
      <c r="Z60" s="96"/>
      <c r="AA60" s="97"/>
      <c r="AB60" s="96"/>
      <c r="AC60" s="96"/>
      <c r="AD60" s="96"/>
      <c r="AE60" s="96"/>
      <c r="AF60" s="96"/>
      <c r="AG60" s="96"/>
      <c r="AH60" s="96"/>
      <c r="AI60" s="96"/>
      <c r="AJ60" s="96"/>
      <c r="AK60" s="96"/>
      <c r="AL60" s="96"/>
      <c r="AM60" s="97"/>
      <c r="AN60" s="111"/>
      <c r="AO60" s="46"/>
      <c r="AP60" s="95"/>
      <c r="AQ60" s="95"/>
      <c r="AR60" s="96"/>
      <c r="AS60" s="96"/>
      <c r="AT60" s="96"/>
      <c r="AU60" s="96"/>
      <c r="AV60" s="96"/>
      <c r="AW60" s="95"/>
      <c r="AX60" s="95"/>
      <c r="AY60" s="95"/>
      <c r="AZ60" s="96"/>
      <c r="BA60" s="96"/>
      <c r="BB60" s="97"/>
      <c r="BC60" s="96"/>
      <c r="BD60" s="96"/>
      <c r="BE60" s="96"/>
      <c r="BF60" s="96"/>
      <c r="BG60" s="96"/>
      <c r="BH60" s="96"/>
      <c r="BI60" s="95"/>
      <c r="BJ60" s="95"/>
      <c r="BK60" s="95"/>
      <c r="BL60" s="96"/>
      <c r="BM60" s="96"/>
      <c r="BN60" s="96"/>
      <c r="BO60" s="96"/>
      <c r="BP60" s="96"/>
      <c r="BQ60" s="96"/>
      <c r="BR60" s="96"/>
      <c r="BS60" s="96"/>
      <c r="BT60" s="96"/>
      <c r="BU60" s="95"/>
      <c r="BV60" s="95"/>
      <c r="BW60" s="95"/>
      <c r="BX60" s="96"/>
      <c r="BY60" s="96"/>
      <c r="BZ60" s="97"/>
      <c r="CA60" s="111"/>
      <c r="CB60" s="46"/>
      <c r="CC60" s="95"/>
      <c r="CD60" s="96"/>
      <c r="CE60" s="96"/>
      <c r="CF60" s="96"/>
      <c r="CG60" s="96"/>
      <c r="CH60" s="96"/>
      <c r="CI60" s="96"/>
      <c r="CJ60" s="95"/>
      <c r="CK60" s="95"/>
      <c r="CL60" s="95"/>
      <c r="CM60" s="96"/>
      <c r="CN60" s="96"/>
      <c r="CO60" s="97"/>
      <c r="CP60" s="96"/>
      <c r="CQ60" s="96"/>
      <c r="CR60" s="96"/>
      <c r="CS60" s="96"/>
      <c r="CT60" s="96"/>
      <c r="CU60" s="96"/>
      <c r="CV60" s="95"/>
      <c r="CW60" s="95"/>
      <c r="CX60" s="95"/>
      <c r="CY60" s="96"/>
      <c r="CZ60" s="96"/>
      <c r="DA60" s="97"/>
    </row>
    <row r="61" spans="1:105" s="71" customFormat="1" ht="18" customHeight="1">
      <c r="A61" s="111"/>
      <c r="B61" s="46"/>
      <c r="C61" s="95"/>
      <c r="D61" s="95"/>
      <c r="E61" s="96"/>
      <c r="F61" s="96"/>
      <c r="G61" s="96"/>
      <c r="H61" s="96"/>
      <c r="I61" s="96"/>
      <c r="J61" s="96"/>
      <c r="K61" s="96"/>
      <c r="L61" s="96"/>
      <c r="M61" s="96"/>
      <c r="N61" s="96"/>
      <c r="O61" s="97"/>
      <c r="P61" s="96"/>
      <c r="Q61" s="96"/>
      <c r="R61" s="96"/>
      <c r="S61" s="96"/>
      <c r="T61" s="96"/>
      <c r="U61" s="96"/>
      <c r="V61" s="96"/>
      <c r="W61" s="96"/>
      <c r="X61" s="96"/>
      <c r="Y61" s="96"/>
      <c r="Z61" s="96"/>
      <c r="AA61" s="97"/>
      <c r="AB61" s="96"/>
      <c r="AC61" s="96"/>
      <c r="AD61" s="96"/>
      <c r="AE61" s="96"/>
      <c r="AF61" s="96"/>
      <c r="AG61" s="96"/>
      <c r="AH61" s="96"/>
      <c r="AI61" s="96"/>
      <c r="AJ61" s="96"/>
      <c r="AK61" s="96"/>
      <c r="AL61" s="96"/>
      <c r="AM61" s="97"/>
      <c r="AN61" s="111"/>
      <c r="AO61" s="46"/>
      <c r="AP61" s="95"/>
      <c r="AQ61" s="95"/>
      <c r="AR61" s="96"/>
      <c r="AS61" s="96"/>
      <c r="AT61" s="96"/>
      <c r="AU61" s="96"/>
      <c r="AV61" s="96"/>
      <c r="AW61" s="95"/>
      <c r="AX61" s="95"/>
      <c r="AY61" s="95"/>
      <c r="AZ61" s="96"/>
      <c r="BA61" s="96"/>
      <c r="BB61" s="97"/>
      <c r="BC61" s="96"/>
      <c r="BD61" s="96"/>
      <c r="BE61" s="96"/>
      <c r="BF61" s="96"/>
      <c r="BG61" s="96"/>
      <c r="BH61" s="96"/>
      <c r="BI61" s="95"/>
      <c r="BJ61" s="95"/>
      <c r="BK61" s="95"/>
      <c r="BL61" s="96"/>
      <c r="BM61" s="96"/>
      <c r="BN61" s="96"/>
      <c r="BO61" s="96"/>
      <c r="BP61" s="96"/>
      <c r="BQ61" s="96"/>
      <c r="BR61" s="96"/>
      <c r="BS61" s="96"/>
      <c r="BT61" s="96"/>
      <c r="BU61" s="95"/>
      <c r="BV61" s="95"/>
      <c r="BW61" s="95"/>
      <c r="BX61" s="96"/>
      <c r="BY61" s="96"/>
      <c r="BZ61" s="97"/>
      <c r="CA61" s="111"/>
      <c r="CB61" s="46"/>
      <c r="CC61" s="95"/>
      <c r="CD61" s="96"/>
      <c r="CE61" s="96"/>
      <c r="CF61" s="96"/>
      <c r="CG61" s="96"/>
      <c r="CH61" s="96"/>
      <c r="CI61" s="96"/>
      <c r="CJ61" s="95"/>
      <c r="CK61" s="95"/>
      <c r="CL61" s="95"/>
      <c r="CM61" s="96"/>
      <c r="CN61" s="96"/>
      <c r="CO61" s="97"/>
      <c r="CP61" s="96"/>
      <c r="CQ61" s="96"/>
      <c r="CR61" s="96"/>
      <c r="CS61" s="96"/>
      <c r="CT61" s="96"/>
      <c r="CU61" s="96"/>
      <c r="CV61" s="95"/>
      <c r="CW61" s="95"/>
      <c r="CX61" s="95"/>
      <c r="CY61" s="96"/>
      <c r="CZ61" s="96"/>
      <c r="DA61" s="97"/>
    </row>
    <row r="62" spans="79:93" ht="20.25" customHeight="1">
      <c r="CA62" s="1"/>
      <c r="CB62" s="1"/>
      <c r="CC62" s="1"/>
      <c r="CD62" s="1"/>
      <c r="CE62" s="1"/>
      <c r="CF62" s="1"/>
      <c r="CG62" s="1"/>
      <c r="CH62" s="1"/>
      <c r="CI62" s="1"/>
      <c r="CJ62" s="1"/>
      <c r="CK62" s="1"/>
      <c r="CL62" s="1"/>
      <c r="CM62" s="1"/>
      <c r="CN62" s="1"/>
      <c r="CO62" s="1"/>
    </row>
    <row r="63" spans="16:93" ht="18" customHeight="1">
      <c r="P63" s="16"/>
      <c r="Q63" s="16"/>
      <c r="R63" s="16"/>
      <c r="S63" s="16"/>
      <c r="T63" s="16"/>
      <c r="U63" s="16"/>
      <c r="V63" s="16"/>
      <c r="W63" s="16"/>
      <c r="X63" s="15"/>
      <c r="Y63" s="15"/>
      <c r="Z63" s="15"/>
      <c r="AA63" s="17"/>
      <c r="AB63" s="15"/>
      <c r="AC63" s="15"/>
      <c r="CA63" s="1"/>
      <c r="CB63" s="1"/>
      <c r="CC63" s="1"/>
      <c r="CD63" s="1"/>
      <c r="CE63" s="1"/>
      <c r="CF63" s="1"/>
      <c r="CG63" s="1"/>
      <c r="CH63" s="1"/>
      <c r="CI63" s="1"/>
      <c r="CJ63" s="1"/>
      <c r="CK63" s="1"/>
      <c r="CL63" s="1"/>
      <c r="CM63" s="1"/>
      <c r="CN63" s="1"/>
      <c r="CO63" s="1"/>
    </row>
    <row r="64" spans="16:29" ht="18" customHeight="1">
      <c r="P64" s="15"/>
      <c r="Q64" s="15"/>
      <c r="R64" s="15"/>
      <c r="S64" s="15"/>
      <c r="T64" s="15"/>
      <c r="U64" s="15"/>
      <c r="V64" s="15"/>
      <c r="W64" s="15"/>
      <c r="X64" s="15"/>
      <c r="Y64" s="15"/>
      <c r="Z64" s="15"/>
      <c r="AA64" s="17"/>
      <c r="AB64" s="15"/>
      <c r="AC64" s="15"/>
    </row>
    <row r="65" ht="18" customHeight="1"/>
    <row r="66" ht="18" customHeight="1"/>
    <row r="67" ht="18" customHeight="1"/>
    <row r="68" ht="18" customHeight="1"/>
    <row r="69" ht="18" customHeight="1"/>
    <row r="70" ht="18" customHeight="1"/>
    <row r="71" ht="18" customHeight="1"/>
    <row r="72" ht="18" customHeight="1"/>
    <row r="73" spans="16:27" s="15" customFormat="1" ht="18" customHeight="1">
      <c r="P73" s="18"/>
      <c r="Q73" s="18"/>
      <c r="R73" s="18"/>
      <c r="S73" s="18"/>
      <c r="AA73" s="17"/>
    </row>
    <row r="74" spans="16:19" ht="18" customHeight="1">
      <c r="P74" s="1"/>
      <c r="Q74" s="1"/>
      <c r="R74" s="1"/>
      <c r="S74" s="1"/>
    </row>
    <row r="75" spans="1:19" ht="13.5" customHeight="1">
      <c r="A75" s="32"/>
      <c r="B75" s="12"/>
      <c r="C75" s="12"/>
      <c r="D75" s="12"/>
      <c r="E75" s="21"/>
      <c r="F75" s="21"/>
      <c r="G75" s="21"/>
      <c r="H75" s="21"/>
      <c r="I75" s="12"/>
      <c r="J75" s="27"/>
      <c r="K75" s="27"/>
      <c r="L75" s="12"/>
      <c r="M75" s="21"/>
      <c r="N75" s="1"/>
      <c r="O75" s="28"/>
      <c r="P75" s="1"/>
      <c r="Q75" s="1"/>
      <c r="R75" s="1"/>
      <c r="S75" s="1"/>
    </row>
    <row r="76" spans="1:19" ht="13.5" customHeight="1">
      <c r="A76" s="32"/>
      <c r="B76" s="12"/>
      <c r="C76" s="12"/>
      <c r="D76" s="12"/>
      <c r="E76" s="21"/>
      <c r="F76" s="21"/>
      <c r="G76" s="21"/>
      <c r="H76" s="21"/>
      <c r="I76" s="12"/>
      <c r="J76" s="27"/>
      <c r="K76" s="27"/>
      <c r="L76" s="12"/>
      <c r="M76" s="21"/>
      <c r="N76" s="1"/>
      <c r="O76" s="28"/>
      <c r="P76" s="1"/>
      <c r="Q76" s="1"/>
      <c r="R76" s="1"/>
      <c r="S76" s="1"/>
    </row>
    <row r="77" spans="1:19" ht="13.5" customHeight="1">
      <c r="A77" s="32"/>
      <c r="B77" s="12"/>
      <c r="C77" s="12"/>
      <c r="D77" s="12"/>
      <c r="E77" s="21"/>
      <c r="F77" s="21"/>
      <c r="G77" s="21"/>
      <c r="H77" s="21"/>
      <c r="I77" s="12"/>
      <c r="J77" s="27"/>
      <c r="K77" s="27"/>
      <c r="L77" s="12"/>
      <c r="M77" s="21"/>
      <c r="N77" s="1"/>
      <c r="O77" s="28"/>
      <c r="P77" s="1"/>
      <c r="Q77" s="1"/>
      <c r="R77" s="1"/>
      <c r="S77" s="1"/>
    </row>
    <row r="78" spans="1:19" ht="13.5" customHeight="1">
      <c r="A78" s="32"/>
      <c r="B78" s="12"/>
      <c r="C78" s="12"/>
      <c r="D78" s="12"/>
      <c r="E78" s="21"/>
      <c r="F78" s="21"/>
      <c r="G78" s="21"/>
      <c r="H78" s="21"/>
      <c r="I78" s="12"/>
      <c r="J78" s="27"/>
      <c r="K78" s="27"/>
      <c r="L78" s="12"/>
      <c r="M78" s="21"/>
      <c r="N78" s="1"/>
      <c r="O78" s="29"/>
      <c r="P78" s="1"/>
      <c r="Q78" s="1"/>
      <c r="R78" s="1"/>
      <c r="S78" s="1"/>
    </row>
    <row r="79" spans="1:19" ht="13.5" customHeight="1">
      <c r="A79" s="32"/>
      <c r="B79" s="12"/>
      <c r="C79" s="12"/>
      <c r="D79" s="12"/>
      <c r="E79" s="21"/>
      <c r="F79" s="21"/>
      <c r="G79" s="21"/>
      <c r="H79" s="21"/>
      <c r="I79" s="12"/>
      <c r="J79" s="27"/>
      <c r="K79" s="27"/>
      <c r="L79" s="12"/>
      <c r="M79" s="21"/>
      <c r="N79" s="1"/>
      <c r="O79" s="27"/>
      <c r="P79" s="1"/>
      <c r="Q79" s="1"/>
      <c r="R79" s="1"/>
      <c r="S79" s="1"/>
    </row>
    <row r="80" spans="1:19" ht="13.5" customHeight="1">
      <c r="A80" s="32"/>
      <c r="B80" s="12"/>
      <c r="C80" s="12"/>
      <c r="D80" s="12"/>
      <c r="E80" s="21"/>
      <c r="F80" s="21"/>
      <c r="G80" s="21"/>
      <c r="H80" s="21"/>
      <c r="I80" s="12"/>
      <c r="J80" s="27"/>
      <c r="K80" s="27"/>
      <c r="L80" s="12"/>
      <c r="M80" s="21"/>
      <c r="N80" s="1"/>
      <c r="O80" s="27"/>
      <c r="P80" s="1"/>
      <c r="Q80" s="1"/>
      <c r="R80" s="1"/>
      <c r="S80" s="1"/>
    </row>
    <row r="81" spans="1:19" ht="13.5" customHeight="1">
      <c r="A81" s="32"/>
      <c r="B81" s="12"/>
      <c r="C81" s="12"/>
      <c r="D81" s="12"/>
      <c r="E81" s="21"/>
      <c r="F81" s="21"/>
      <c r="G81" s="21"/>
      <c r="H81" s="21"/>
      <c r="I81" s="12"/>
      <c r="J81" s="27"/>
      <c r="K81" s="27"/>
      <c r="L81" s="12"/>
      <c r="M81" s="21"/>
      <c r="N81" s="1"/>
      <c r="O81" s="28"/>
      <c r="P81" s="1"/>
      <c r="Q81" s="1"/>
      <c r="R81" s="1"/>
      <c r="S81" s="1"/>
    </row>
    <row r="82" spans="1:19" ht="13.5" customHeight="1">
      <c r="A82" s="32"/>
      <c r="B82" s="12"/>
      <c r="C82" s="12"/>
      <c r="D82" s="12"/>
      <c r="E82" s="21"/>
      <c r="F82" s="21"/>
      <c r="G82" s="21"/>
      <c r="H82" s="21"/>
      <c r="I82" s="12"/>
      <c r="J82" s="27"/>
      <c r="K82" s="27"/>
      <c r="L82" s="12"/>
      <c r="M82" s="21"/>
      <c r="N82" s="1"/>
      <c r="O82" s="29"/>
      <c r="P82" s="1"/>
      <c r="Q82" s="1"/>
      <c r="R82" s="1"/>
      <c r="S82" s="1"/>
    </row>
    <row r="83" spans="1:19" ht="13.5" customHeight="1">
      <c r="A83" s="32"/>
      <c r="B83" s="12"/>
      <c r="C83" s="12"/>
      <c r="D83" s="12"/>
      <c r="E83" s="21"/>
      <c r="F83" s="21"/>
      <c r="G83" s="21"/>
      <c r="H83" s="21"/>
      <c r="I83" s="12"/>
      <c r="J83" s="27"/>
      <c r="K83" s="27"/>
      <c r="L83" s="12"/>
      <c r="M83" s="21"/>
      <c r="N83" s="1"/>
      <c r="O83" s="29"/>
      <c r="P83" s="1"/>
      <c r="Q83" s="1"/>
      <c r="R83" s="1"/>
      <c r="S83" s="1"/>
    </row>
    <row r="84" spans="1:19" ht="13.5" customHeight="1">
      <c r="A84" s="32"/>
      <c r="B84" s="12"/>
      <c r="C84" s="12"/>
      <c r="D84" s="12"/>
      <c r="E84" s="21"/>
      <c r="F84" s="21"/>
      <c r="G84" s="21"/>
      <c r="H84" s="21"/>
      <c r="I84" s="12"/>
      <c r="J84" s="27"/>
      <c r="K84" s="27"/>
      <c r="L84" s="12"/>
      <c r="M84" s="21"/>
      <c r="N84" s="1"/>
      <c r="O84" s="28"/>
      <c r="P84" s="1"/>
      <c r="Q84" s="1"/>
      <c r="R84" s="1"/>
      <c r="S84" s="1"/>
    </row>
    <row r="85" spans="1:19" ht="13.5" customHeight="1">
      <c r="A85" s="32"/>
      <c r="B85" s="12"/>
      <c r="C85" s="12"/>
      <c r="D85" s="12"/>
      <c r="E85" s="21"/>
      <c r="F85" s="21"/>
      <c r="G85" s="21"/>
      <c r="H85" s="21"/>
      <c r="I85" s="12"/>
      <c r="J85" s="27"/>
      <c r="K85" s="27"/>
      <c r="L85" s="12"/>
      <c r="M85" s="21"/>
      <c r="N85" s="1"/>
      <c r="O85" s="28"/>
      <c r="P85" s="1"/>
      <c r="Q85" s="1"/>
      <c r="R85" s="1"/>
      <c r="S85" s="1"/>
    </row>
    <row r="86" spans="1:19" ht="13.5" customHeight="1">
      <c r="A86" s="32"/>
      <c r="B86" s="12"/>
      <c r="C86" s="12"/>
      <c r="D86" s="12"/>
      <c r="E86" s="21"/>
      <c r="F86" s="21"/>
      <c r="G86" s="21"/>
      <c r="H86" s="21"/>
      <c r="I86" s="12"/>
      <c r="J86" s="27"/>
      <c r="K86" s="27"/>
      <c r="L86" s="12"/>
      <c r="M86" s="21"/>
      <c r="N86" s="1"/>
      <c r="O86" s="28"/>
      <c r="P86" s="1"/>
      <c r="Q86" s="1"/>
      <c r="R86" s="1"/>
      <c r="S86" s="1"/>
    </row>
    <row r="87" spans="1:19" ht="13.5" customHeight="1">
      <c r="A87" s="32"/>
      <c r="B87" s="12"/>
      <c r="C87" s="12"/>
      <c r="D87" s="12"/>
      <c r="E87" s="21"/>
      <c r="F87" s="21"/>
      <c r="G87" s="21"/>
      <c r="H87" s="21"/>
      <c r="I87" s="12"/>
      <c r="J87" s="27"/>
      <c r="K87" s="27"/>
      <c r="L87" s="12"/>
      <c r="M87" s="21"/>
      <c r="N87" s="1"/>
      <c r="O87" s="29"/>
      <c r="P87" s="1"/>
      <c r="Q87" s="1"/>
      <c r="R87" s="1"/>
      <c r="S87" s="1"/>
    </row>
    <row r="88" spans="1:19" ht="13.5" customHeight="1">
      <c r="A88" s="32"/>
      <c r="B88" s="12"/>
      <c r="C88" s="12"/>
      <c r="D88" s="12"/>
      <c r="E88" s="21"/>
      <c r="F88" s="21"/>
      <c r="G88" s="21"/>
      <c r="H88" s="21"/>
      <c r="I88" s="12"/>
      <c r="J88" s="27"/>
      <c r="K88" s="27"/>
      <c r="L88" s="12"/>
      <c r="M88" s="21"/>
      <c r="N88" s="1"/>
      <c r="O88" s="28"/>
      <c r="P88" s="1"/>
      <c r="Q88" s="1"/>
      <c r="R88" s="1"/>
      <c r="S88" s="1"/>
    </row>
    <row r="89" spans="1:19" ht="13.5" customHeight="1">
      <c r="A89" s="32"/>
      <c r="B89" s="12"/>
      <c r="C89" s="12"/>
      <c r="D89" s="12"/>
      <c r="E89" s="21"/>
      <c r="F89" s="21"/>
      <c r="G89" s="21"/>
      <c r="H89" s="21"/>
      <c r="I89" s="12"/>
      <c r="J89" s="27"/>
      <c r="K89" s="27"/>
      <c r="L89" s="12"/>
      <c r="M89" s="21"/>
      <c r="N89" s="1"/>
      <c r="O89" s="29"/>
      <c r="P89" s="1"/>
      <c r="Q89" s="1"/>
      <c r="R89" s="1"/>
      <c r="S89" s="1"/>
    </row>
    <row r="90" spans="1:19" ht="13.5" customHeight="1">
      <c r="A90" s="32"/>
      <c r="B90" s="12"/>
      <c r="C90" s="12"/>
      <c r="D90" s="12"/>
      <c r="E90" s="21"/>
      <c r="F90" s="21"/>
      <c r="G90" s="21"/>
      <c r="H90" s="21"/>
      <c r="I90" s="12"/>
      <c r="J90" s="27"/>
      <c r="K90" s="27"/>
      <c r="L90" s="12"/>
      <c r="M90" s="21"/>
      <c r="N90" s="1"/>
      <c r="O90" s="29"/>
      <c r="P90" s="1"/>
      <c r="Q90" s="1"/>
      <c r="R90" s="1"/>
      <c r="S90" s="1"/>
    </row>
    <row r="91" spans="1:19" ht="13.5" customHeight="1">
      <c r="A91" s="32"/>
      <c r="B91" s="12"/>
      <c r="C91" s="12"/>
      <c r="D91" s="12"/>
      <c r="E91" s="21"/>
      <c r="F91" s="21"/>
      <c r="G91" s="21"/>
      <c r="H91" s="21"/>
      <c r="I91" s="12"/>
      <c r="J91" s="27"/>
      <c r="K91" s="27"/>
      <c r="L91" s="12"/>
      <c r="M91" s="21"/>
      <c r="N91" s="1"/>
      <c r="O91" s="29"/>
      <c r="P91" s="1"/>
      <c r="Q91" s="1"/>
      <c r="R91" s="1"/>
      <c r="S91" s="1"/>
    </row>
    <row r="92" spans="1:19" ht="13.5" customHeight="1">
      <c r="A92" s="32"/>
      <c r="B92" s="12"/>
      <c r="C92" s="12"/>
      <c r="D92" s="12"/>
      <c r="E92" s="21"/>
      <c r="F92" s="21"/>
      <c r="G92" s="21"/>
      <c r="H92" s="21"/>
      <c r="I92" s="12"/>
      <c r="J92" s="27"/>
      <c r="K92" s="27"/>
      <c r="L92" s="12"/>
      <c r="M92" s="21"/>
      <c r="N92" s="1"/>
      <c r="O92" s="29"/>
      <c r="P92" s="1"/>
      <c r="Q92" s="1"/>
      <c r="R92" s="1"/>
      <c r="S92" s="1"/>
    </row>
    <row r="93" spans="1:19" ht="13.5" customHeight="1">
      <c r="A93" s="32"/>
      <c r="B93" s="12"/>
      <c r="C93" s="12"/>
      <c r="D93" s="12"/>
      <c r="E93" s="21"/>
      <c r="F93" s="21"/>
      <c r="G93" s="21"/>
      <c r="H93" s="21"/>
      <c r="I93" s="12"/>
      <c r="J93" s="27"/>
      <c r="K93" s="27"/>
      <c r="L93" s="12"/>
      <c r="M93" s="21"/>
      <c r="N93" s="1"/>
      <c r="O93" s="28"/>
      <c r="P93" s="1"/>
      <c r="Q93" s="1"/>
      <c r="R93" s="1"/>
      <c r="S93" s="1"/>
    </row>
    <row r="94" spans="1:19" ht="13.5" customHeight="1">
      <c r="A94" s="32"/>
      <c r="B94" s="12"/>
      <c r="C94" s="12"/>
      <c r="D94" s="12"/>
      <c r="E94" s="21"/>
      <c r="F94" s="21"/>
      <c r="G94" s="21"/>
      <c r="H94" s="21"/>
      <c r="I94" s="12"/>
      <c r="J94" s="27"/>
      <c r="K94" s="27"/>
      <c r="L94" s="12"/>
      <c r="M94" s="21"/>
      <c r="N94" s="1"/>
      <c r="O94" s="28"/>
      <c r="P94" s="1"/>
      <c r="Q94" s="1"/>
      <c r="R94" s="1"/>
      <c r="S94" s="1"/>
    </row>
    <row r="95" spans="1:19" ht="13.5" customHeight="1">
      <c r="A95" s="32"/>
      <c r="B95" s="12"/>
      <c r="C95" s="12"/>
      <c r="D95" s="12"/>
      <c r="E95" s="21"/>
      <c r="F95" s="21"/>
      <c r="G95" s="21"/>
      <c r="H95" s="21"/>
      <c r="I95" s="12"/>
      <c r="J95" s="27"/>
      <c r="K95" s="27"/>
      <c r="L95" s="12"/>
      <c r="M95" s="21"/>
      <c r="N95" s="1"/>
      <c r="O95" s="28"/>
      <c r="P95" s="1"/>
      <c r="Q95" s="1"/>
      <c r="R95" s="1"/>
      <c r="S95" s="1"/>
    </row>
    <row r="96" spans="1:19" ht="13.5" customHeight="1">
      <c r="A96" s="32"/>
      <c r="B96" s="12"/>
      <c r="C96" s="12"/>
      <c r="D96" s="12"/>
      <c r="E96" s="21"/>
      <c r="F96" s="21"/>
      <c r="G96" s="21"/>
      <c r="H96" s="21"/>
      <c r="I96" s="12"/>
      <c r="J96" s="27"/>
      <c r="K96" s="27"/>
      <c r="L96" s="12"/>
      <c r="M96" s="21"/>
      <c r="N96" s="1"/>
      <c r="O96" s="28"/>
      <c r="P96" s="1"/>
      <c r="Q96" s="1"/>
      <c r="R96" s="1"/>
      <c r="S96" s="1"/>
    </row>
    <row r="97" spans="1:19" ht="13.5" customHeight="1">
      <c r="A97" s="32"/>
      <c r="B97" s="12"/>
      <c r="C97" s="12"/>
      <c r="D97" s="12"/>
      <c r="E97" s="21"/>
      <c r="F97" s="21"/>
      <c r="G97" s="21"/>
      <c r="H97" s="21"/>
      <c r="I97" s="12"/>
      <c r="J97" s="27"/>
      <c r="K97" s="27"/>
      <c r="L97" s="12"/>
      <c r="M97" s="21"/>
      <c r="N97" s="1"/>
      <c r="O97" s="28"/>
      <c r="P97" s="1"/>
      <c r="Q97" s="1"/>
      <c r="R97" s="1"/>
      <c r="S97" s="1"/>
    </row>
    <row r="98" spans="1:19" ht="13.5" customHeight="1">
      <c r="A98" s="32"/>
      <c r="B98" s="12"/>
      <c r="C98" s="12"/>
      <c r="D98" s="12"/>
      <c r="E98" s="21"/>
      <c r="F98" s="21"/>
      <c r="G98" s="21"/>
      <c r="H98" s="21"/>
      <c r="I98" s="12"/>
      <c r="J98" s="27"/>
      <c r="K98" s="27"/>
      <c r="L98" s="12"/>
      <c r="M98" s="21"/>
      <c r="N98" s="1"/>
      <c r="O98" s="28"/>
      <c r="P98" s="1"/>
      <c r="Q98" s="1"/>
      <c r="R98" s="1"/>
      <c r="S98" s="1"/>
    </row>
    <row r="99" spans="1:19" ht="13.5" customHeight="1">
      <c r="A99" s="32"/>
      <c r="B99" s="12"/>
      <c r="C99" s="12"/>
      <c r="D99" s="12"/>
      <c r="E99" s="21"/>
      <c r="F99" s="21"/>
      <c r="G99" s="21"/>
      <c r="H99" s="21"/>
      <c r="I99" s="12"/>
      <c r="J99" s="27"/>
      <c r="K99" s="27"/>
      <c r="L99" s="12"/>
      <c r="M99" s="21"/>
      <c r="N99" s="1"/>
      <c r="O99" s="28"/>
      <c r="P99" s="1"/>
      <c r="Q99" s="1"/>
      <c r="R99" s="1"/>
      <c r="S99" s="1"/>
    </row>
    <row r="100" spans="1:19" ht="13.5" customHeight="1">
      <c r="A100" s="175"/>
      <c r="B100" s="1"/>
      <c r="C100" s="1"/>
      <c r="D100" s="1"/>
      <c r="E100" s="25"/>
      <c r="F100" s="1"/>
      <c r="G100" s="21"/>
      <c r="H100" s="21"/>
      <c r="I100" s="1"/>
      <c r="J100" s="1"/>
      <c r="K100" s="1"/>
      <c r="L100" s="21"/>
      <c r="M100" s="1"/>
      <c r="N100" s="1"/>
      <c r="O100" s="26"/>
      <c r="P100" s="1"/>
      <c r="Q100" s="1"/>
      <c r="R100" s="1"/>
      <c r="S100" s="1"/>
    </row>
    <row r="101" spans="1:19" ht="13.5" customHeight="1">
      <c r="A101" s="175"/>
      <c r="B101" s="1"/>
      <c r="C101" s="1"/>
      <c r="D101" s="1"/>
      <c r="E101" s="23"/>
      <c r="F101" s="21"/>
      <c r="G101" s="23"/>
      <c r="H101" s="21"/>
      <c r="I101" s="30"/>
      <c r="J101" s="1"/>
      <c r="K101" s="1"/>
      <c r="L101" s="1"/>
      <c r="M101" s="31"/>
      <c r="N101" s="21"/>
      <c r="O101" s="24"/>
      <c r="P101" s="1"/>
      <c r="Q101" s="1"/>
      <c r="R101" s="1"/>
      <c r="S101" s="1"/>
    </row>
    <row r="102" spans="1:19" ht="13.5" customHeight="1">
      <c r="A102" s="175"/>
      <c r="B102" s="32"/>
      <c r="C102" s="33"/>
      <c r="D102" s="33"/>
      <c r="E102" s="34"/>
      <c r="F102" s="34"/>
      <c r="G102" s="34"/>
      <c r="H102" s="34"/>
      <c r="I102" s="34"/>
      <c r="J102" s="33"/>
      <c r="K102" s="33"/>
      <c r="L102" s="33"/>
      <c r="M102" s="34"/>
      <c r="N102" s="34"/>
      <c r="O102" s="35"/>
      <c r="P102" s="1"/>
      <c r="Q102" s="36"/>
      <c r="R102" s="1"/>
      <c r="S102" s="1"/>
    </row>
    <row r="103" spans="1:19" ht="13.5" customHeight="1">
      <c r="A103" s="175"/>
      <c r="B103" s="1"/>
      <c r="C103" s="18"/>
      <c r="D103" s="1"/>
      <c r="E103" s="1"/>
      <c r="F103" s="1"/>
      <c r="G103" s="1"/>
      <c r="H103" s="1"/>
      <c r="I103" s="1"/>
      <c r="J103" s="1"/>
      <c r="K103" s="1"/>
      <c r="L103" s="18"/>
      <c r="M103" s="37"/>
      <c r="N103" s="14"/>
      <c r="O103" s="13"/>
      <c r="P103" s="1"/>
      <c r="Q103" s="1"/>
      <c r="R103" s="1"/>
      <c r="S103" s="1"/>
    </row>
    <row r="104" spans="1:19" ht="13.5" customHeight="1">
      <c r="A104" s="175"/>
      <c r="B104" s="1"/>
      <c r="C104" s="18"/>
      <c r="D104" s="1"/>
      <c r="E104" s="1"/>
      <c r="F104" s="1"/>
      <c r="G104" s="1"/>
      <c r="H104" s="1"/>
      <c r="I104" s="1"/>
      <c r="J104" s="1"/>
      <c r="K104" s="1"/>
      <c r="L104" s="18"/>
      <c r="M104" s="37"/>
      <c r="N104" s="14"/>
      <c r="O104" s="13"/>
      <c r="P104" s="1"/>
      <c r="Q104" s="1"/>
      <c r="R104" s="1"/>
      <c r="S104" s="1"/>
    </row>
    <row r="105" spans="1:19" ht="13.5" customHeight="1">
      <c r="A105" s="175"/>
      <c r="B105" s="1"/>
      <c r="C105" s="18"/>
      <c r="D105" s="1"/>
      <c r="E105" s="1"/>
      <c r="F105" s="1"/>
      <c r="G105" s="1"/>
      <c r="H105" s="1"/>
      <c r="I105" s="1"/>
      <c r="J105" s="1"/>
      <c r="K105" s="1"/>
      <c r="L105" s="18"/>
      <c r="M105" s="37"/>
      <c r="N105" s="14"/>
      <c r="O105" s="13"/>
      <c r="P105" s="1"/>
      <c r="Q105" s="1"/>
      <c r="R105" s="1"/>
      <c r="S105" s="1"/>
    </row>
  </sheetData>
  <sheetProtection/>
  <mergeCells count="183">
    <mergeCell ref="I1:K1"/>
    <mergeCell ref="AV1:AX1"/>
    <mergeCell ref="D2:O2"/>
    <mergeCell ref="P2:AA2"/>
    <mergeCell ref="AB2:AM2"/>
    <mergeCell ref="AQ2:BB2"/>
    <mergeCell ref="BC2:BN2"/>
    <mergeCell ref="BO2:BZ2"/>
    <mergeCell ref="CD2:CO2"/>
    <mergeCell ref="CP2:DA2"/>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D3:CE3"/>
    <mergeCell ref="CF3:CG3"/>
    <mergeCell ref="CH3:CI3"/>
    <mergeCell ref="CJ3:CK3"/>
    <mergeCell ref="CL3:CM3"/>
    <mergeCell ref="CN3:CO3"/>
    <mergeCell ref="CP3:CQ3"/>
    <mergeCell ref="CR3:CS3"/>
    <mergeCell ref="CT3:CU3"/>
    <mergeCell ref="CV3:CW3"/>
    <mergeCell ref="CX3:CY3"/>
    <mergeCell ref="CZ3:DA3"/>
    <mergeCell ref="A5:A9"/>
    <mergeCell ref="AN5:AN9"/>
    <mergeCell ref="CA5:CA9"/>
    <mergeCell ref="A11:A13"/>
    <mergeCell ref="AN11:AN13"/>
    <mergeCell ref="CA11:CA13"/>
    <mergeCell ref="D15:O15"/>
    <mergeCell ref="Q15:AA15"/>
    <mergeCell ref="AB15:AM15"/>
    <mergeCell ref="AQ15:BB15"/>
    <mergeCell ref="BC15:BN15"/>
    <mergeCell ref="BO15:BZ15"/>
    <mergeCell ref="CD15:CO15"/>
    <mergeCell ref="CP15:DA15"/>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AJ16:AK16"/>
    <mergeCell ref="AL16:AM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CN16:CO16"/>
    <mergeCell ref="CP16:CQ16"/>
    <mergeCell ref="CR16:CS16"/>
    <mergeCell ref="BS16:BT16"/>
    <mergeCell ref="BU16:BV16"/>
    <mergeCell ref="BW16:BX16"/>
    <mergeCell ref="BY16:BZ16"/>
    <mergeCell ref="CD16:CE16"/>
    <mergeCell ref="CF16:CG16"/>
    <mergeCell ref="CT16:CU16"/>
    <mergeCell ref="CV16:CW16"/>
    <mergeCell ref="CX16:CY16"/>
    <mergeCell ref="CZ16:DA16"/>
    <mergeCell ref="A18:A22"/>
    <mergeCell ref="AN18:AN22"/>
    <mergeCell ref="CA18:CA22"/>
    <mergeCell ref="CH16:CI16"/>
    <mergeCell ref="CJ16:CK16"/>
    <mergeCell ref="CL16:CM16"/>
    <mergeCell ref="A24:A26"/>
    <mergeCell ref="AN24:AN26"/>
    <mergeCell ref="CA24:CA26"/>
    <mergeCell ref="I29:K29"/>
    <mergeCell ref="D30:O30"/>
    <mergeCell ref="P30:AA30"/>
    <mergeCell ref="AB30:AM30"/>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AL31:AM31"/>
    <mergeCell ref="A33:A37"/>
    <mergeCell ref="A39:A41"/>
    <mergeCell ref="D43:O43"/>
    <mergeCell ref="P43:AA43"/>
    <mergeCell ref="AB43:AM43"/>
    <mergeCell ref="AQ43:BB43"/>
    <mergeCell ref="V44:W44"/>
    <mergeCell ref="X44:Y44"/>
    <mergeCell ref="Z44:AA44"/>
    <mergeCell ref="D44:E44"/>
    <mergeCell ref="F44:G44"/>
    <mergeCell ref="H44:I44"/>
    <mergeCell ref="J44:K44"/>
    <mergeCell ref="L44:M44"/>
    <mergeCell ref="N44:O44"/>
    <mergeCell ref="AS44:AT44"/>
    <mergeCell ref="AU44:AV44"/>
    <mergeCell ref="AW44:AX44"/>
    <mergeCell ref="AY44:AZ44"/>
    <mergeCell ref="BA44:BB44"/>
    <mergeCell ref="AB44:AC44"/>
    <mergeCell ref="AD44:AE44"/>
    <mergeCell ref="AF44:AG44"/>
    <mergeCell ref="AH44:AI44"/>
    <mergeCell ref="AJ44:AK44"/>
    <mergeCell ref="A46:A50"/>
    <mergeCell ref="AN46:AN50"/>
    <mergeCell ref="A52:A54"/>
    <mergeCell ref="AN52:AN54"/>
    <mergeCell ref="A100:A105"/>
    <mergeCell ref="AQ44:AR44"/>
    <mergeCell ref="AL44:AM44"/>
    <mergeCell ref="P44:Q44"/>
    <mergeCell ref="R44:S44"/>
    <mergeCell ref="T44:U44"/>
  </mergeCells>
  <conditionalFormatting sqref="E6 O6 Q6 AA6 AC6 AM6 AR6 BB6 BD6 BN6 BP6 BZ6 E19 O19 Q19 AA19 AC19 AM19 E34 O34 AA34 AM34 E47 O47 AA47 AC47 AM47 Q34 AC34 Q47">
    <cfRule type="cellIs" priority="477" dxfId="0" operator="greaterThan" stopIfTrue="1">
      <formula>3</formula>
    </cfRule>
    <cfRule type="cellIs" priority="478" dxfId="1" operator="greaterThan" stopIfTrue="1">
      <formula>2</formula>
    </cfRule>
  </conditionalFormatting>
  <conditionalFormatting sqref="E7 O7 Q7 AA7 AC7 AM7 AR7 BB7 BD7 BN7 BP7 BZ7 E20 O20 Q20 AA20 AC20 AM20 AR20 BB20 BD20 BB48 BP20 BZ20 E35 O35 Q35 AA35 AC35 AM35 E48 O48 Q48 AA48 AC48 AM48 AR48">
    <cfRule type="cellIs" priority="476" dxfId="0" operator="greaterThan" stopIfTrue="1">
      <formula>25</formula>
    </cfRule>
  </conditionalFormatting>
  <conditionalFormatting sqref="E8 O8 AA8 AC8 AM8 Q8 AR8 BB8 BD8 BN8 BP8 BZ8 E21 O21 Q21 AA21 AC21 AM21 AR21 BB21 BD21 BB49 BP21 E36 O36 Q36 AA36 AC36 AM36 E49 O49 Q49 AA49 AC49 AM49 AR49">
    <cfRule type="cellIs" priority="473" dxfId="5" operator="greaterThan" stopIfTrue="1">
      <formula>5000</formula>
    </cfRule>
    <cfRule type="cellIs" priority="474" dxfId="1" operator="greaterThan" stopIfTrue="1">
      <formula>1000</formula>
    </cfRule>
    <cfRule type="cellIs" priority="475" dxfId="2" operator="greaterThan" stopIfTrue="1">
      <formula>50</formula>
    </cfRule>
  </conditionalFormatting>
  <conditionalFormatting sqref="E12 O12 Q12 AA12 AC12 AM12 AR12 BB12 BD12 BN12 BP12 BZ12 E25 O25 Q25 AA25 AC25 AM25 AR25 BB25 BD25 BN25 BP25 BZ25 E40 O40 Q40 AA40 AC40 AM40 E53 O53 Q53 AA53 AC53 AM53 AR53 BB53">
    <cfRule type="cellIs" priority="470" dxfId="2" operator="between" stopIfTrue="1">
      <formula>2.1</formula>
      <formula>100</formula>
    </cfRule>
    <cfRule type="cellIs" priority="471" dxfId="1" operator="between" stopIfTrue="1">
      <formula>100</formula>
      <formula>400</formula>
    </cfRule>
    <cfRule type="cellIs" priority="472" dxfId="0" operator="between" stopIfTrue="1">
      <formula>400</formula>
      <formula>1000</formula>
    </cfRule>
  </conditionalFormatting>
  <conditionalFormatting sqref="BZ21">
    <cfRule type="cellIs" priority="467" dxfId="0" operator="greaterThan" stopIfTrue="1">
      <formula>5000</formula>
    </cfRule>
    <cfRule type="cellIs" priority="468" dxfId="1" operator="greaterThan" stopIfTrue="1">
      <formula>1000</formula>
    </cfRule>
    <cfRule type="cellIs" priority="469" dxfId="2" operator="greaterThan" stopIfTrue="1">
      <formula>50</formula>
    </cfRule>
  </conditionalFormatting>
  <conditionalFormatting sqref="Q6">
    <cfRule type="cellIs" priority="436" dxfId="120" operator="greaterThanOrEqual" stopIfTrue="1">
      <formula>8</formula>
    </cfRule>
    <cfRule type="cellIs" priority="466" dxfId="458" operator="greaterThan" stopIfTrue="1">
      <formula>8</formula>
    </cfRule>
  </conditionalFormatting>
  <conditionalFormatting sqref="S19">
    <cfRule type="cellIs" priority="464" dxfId="0" operator="greaterThan" stopIfTrue="1">
      <formula>3</formula>
    </cfRule>
    <cfRule type="cellIs" priority="465" dxfId="1" operator="greaterThan" stopIfTrue="1">
      <formula>2</formula>
    </cfRule>
  </conditionalFormatting>
  <conditionalFormatting sqref="S21">
    <cfRule type="cellIs" priority="461" dxfId="0" operator="greaterThan" stopIfTrue="1">
      <formula>5000</formula>
    </cfRule>
    <cfRule type="cellIs" priority="462" dxfId="1" operator="greaterThan" stopIfTrue="1">
      <formula>1000</formula>
    </cfRule>
    <cfRule type="cellIs" priority="463" dxfId="2" operator="greaterThan" stopIfTrue="1">
      <formula>50</formula>
    </cfRule>
  </conditionalFormatting>
  <conditionalFormatting sqref="S25">
    <cfRule type="cellIs" priority="458" dxfId="2" operator="greaterThan" stopIfTrue="1">
      <formula>2</formula>
    </cfRule>
    <cfRule type="cellIs" priority="459" dxfId="1" operator="greaterThan" stopIfTrue="1">
      <formula>100</formula>
    </cfRule>
    <cfRule type="cellIs" priority="460" dxfId="0" operator="greaterThan" stopIfTrue="1">
      <formula>400</formula>
    </cfRule>
  </conditionalFormatting>
  <conditionalFormatting sqref="G47">
    <cfRule type="cellIs" priority="456" dxfId="0" operator="greaterThan" stopIfTrue="1">
      <formula>3</formula>
    </cfRule>
    <cfRule type="cellIs" priority="457" dxfId="1" operator="greaterThan" stopIfTrue="1">
      <formula>2</formula>
    </cfRule>
  </conditionalFormatting>
  <conditionalFormatting sqref="G48">
    <cfRule type="cellIs" priority="455" dxfId="0" operator="greaterThan" stopIfTrue="1">
      <formula>25</formula>
    </cfRule>
  </conditionalFormatting>
  <conditionalFormatting sqref="G49">
    <cfRule type="cellIs" priority="452" dxfId="0" operator="greaterThan" stopIfTrue="1">
      <formula>5000</formula>
    </cfRule>
    <cfRule type="cellIs" priority="453" dxfId="1" operator="greaterThan" stopIfTrue="1">
      <formula>1000</formula>
    </cfRule>
    <cfRule type="cellIs" priority="454" dxfId="2" operator="greaterThan" stopIfTrue="1">
      <formula>50</formula>
    </cfRule>
  </conditionalFormatting>
  <conditionalFormatting sqref="S6">
    <cfRule type="cellIs" priority="450" dxfId="0" operator="greaterThan" stopIfTrue="1">
      <formula>3</formula>
    </cfRule>
    <cfRule type="cellIs" priority="451" dxfId="1" operator="greaterThan" stopIfTrue="1">
      <formula>2</formula>
    </cfRule>
  </conditionalFormatting>
  <conditionalFormatting sqref="S7">
    <cfRule type="cellIs" priority="449" dxfId="0" operator="greaterThan" stopIfTrue="1">
      <formula>25</formula>
    </cfRule>
  </conditionalFormatting>
  <conditionalFormatting sqref="S8">
    <cfRule type="cellIs" priority="446" dxfId="0" operator="greaterThan" stopIfTrue="1">
      <formula>5000</formula>
    </cfRule>
    <cfRule type="cellIs" priority="447" dxfId="1" operator="greaterThan" stopIfTrue="1">
      <formula>1000</formula>
    </cfRule>
    <cfRule type="cellIs" priority="448" dxfId="2" operator="greaterThan" stopIfTrue="1">
      <formula>50</formula>
    </cfRule>
  </conditionalFormatting>
  <conditionalFormatting sqref="S12">
    <cfRule type="cellIs" priority="443" dxfId="2" operator="greaterThan" stopIfTrue="1">
      <formula>2</formula>
    </cfRule>
    <cfRule type="cellIs" priority="444" dxfId="1" operator="greaterThan" stopIfTrue="1">
      <formula>100</formula>
    </cfRule>
    <cfRule type="cellIs" priority="445" dxfId="0" operator="greaterThan" stopIfTrue="1">
      <formula>400</formula>
    </cfRule>
  </conditionalFormatting>
  <conditionalFormatting sqref="S6">
    <cfRule type="cellIs" priority="442" dxfId="458" operator="greaterThan" stopIfTrue="1">
      <formula>8</formula>
    </cfRule>
  </conditionalFormatting>
  <conditionalFormatting sqref="E8">
    <cfRule type="cellIs" priority="441" dxfId="5" operator="greaterThanOrEqual" stopIfTrue="1">
      <formula>5001</formula>
    </cfRule>
  </conditionalFormatting>
  <conditionalFormatting sqref="O8">
    <cfRule type="cellIs" priority="440" dxfId="5" operator="greaterThanOrEqual" stopIfTrue="1">
      <formula>5001</formula>
    </cfRule>
  </conditionalFormatting>
  <conditionalFormatting sqref="Q8">
    <cfRule type="cellIs" priority="439" dxfId="5" operator="greaterThanOrEqual" stopIfTrue="1">
      <formula>5001</formula>
    </cfRule>
  </conditionalFormatting>
  <conditionalFormatting sqref="AA8">
    <cfRule type="cellIs" priority="438" dxfId="5" operator="greaterThanOrEqual" stopIfTrue="1">
      <formula>5001</formula>
    </cfRule>
  </conditionalFormatting>
  <conditionalFormatting sqref="AA6">
    <cfRule type="cellIs" priority="437" dxfId="120" operator="greaterThanOrEqual" stopIfTrue="1">
      <formula>8</formula>
    </cfRule>
  </conditionalFormatting>
  <conditionalFormatting sqref="G8">
    <cfRule type="cellIs" priority="433" dxfId="0" operator="greaterThan" stopIfTrue="1">
      <formula>5000</formula>
    </cfRule>
    <cfRule type="cellIs" priority="434" dxfId="1" operator="greaterThan" stopIfTrue="1">
      <formula>1000</formula>
    </cfRule>
    <cfRule type="cellIs" priority="435" dxfId="2" operator="greaterThan" stopIfTrue="1">
      <formula>50</formula>
    </cfRule>
  </conditionalFormatting>
  <conditionalFormatting sqref="G8">
    <cfRule type="cellIs" priority="432" dxfId="5" operator="greaterThanOrEqual" stopIfTrue="1">
      <formula>5001</formula>
    </cfRule>
  </conditionalFormatting>
  <conditionalFormatting sqref="AE8">
    <cfRule type="cellIs" priority="429" dxfId="0" operator="greaterThan" stopIfTrue="1">
      <formula>5000</formula>
    </cfRule>
    <cfRule type="cellIs" priority="430" dxfId="1" operator="greaterThan" stopIfTrue="1">
      <formula>1000</formula>
    </cfRule>
    <cfRule type="cellIs" priority="431" dxfId="2" operator="greaterThan" stopIfTrue="1">
      <formula>50</formula>
    </cfRule>
  </conditionalFormatting>
  <conditionalFormatting sqref="G21">
    <cfRule type="cellIs" priority="426" dxfId="0" operator="greaterThan" stopIfTrue="1">
      <formula>5000</formula>
    </cfRule>
    <cfRule type="cellIs" priority="427" dxfId="1" operator="greaterThan" stopIfTrue="1">
      <formula>1000</formula>
    </cfRule>
    <cfRule type="cellIs" priority="428" dxfId="2" operator="greaterThan" stopIfTrue="1">
      <formula>50</formula>
    </cfRule>
  </conditionalFormatting>
  <conditionalFormatting sqref="G25">
    <cfRule type="cellIs" priority="423" dxfId="2" operator="greaterThan" stopIfTrue="1">
      <formula>2</formula>
    </cfRule>
    <cfRule type="cellIs" priority="424" dxfId="1" operator="greaterThan" stopIfTrue="1">
      <formula>100</formula>
    </cfRule>
    <cfRule type="cellIs" priority="425" dxfId="0" operator="greaterThan" stopIfTrue="1">
      <formula>400</formula>
    </cfRule>
  </conditionalFormatting>
  <conditionalFormatting sqref="AE21">
    <cfRule type="cellIs" priority="420" dxfId="0" operator="greaterThan" stopIfTrue="1">
      <formula>5000</formula>
    </cfRule>
    <cfRule type="cellIs" priority="421" dxfId="1" operator="greaterThan" stopIfTrue="1">
      <formula>1000</formula>
    </cfRule>
    <cfRule type="cellIs" priority="422" dxfId="2" operator="greaterThan" stopIfTrue="1">
      <formula>50</formula>
    </cfRule>
  </conditionalFormatting>
  <conditionalFormatting sqref="G36">
    <cfRule type="cellIs" priority="417" dxfId="0" operator="greaterThan" stopIfTrue="1">
      <formula>5000</formula>
    </cfRule>
    <cfRule type="cellIs" priority="418" dxfId="1" operator="greaterThan" stopIfTrue="1">
      <formula>1000</formula>
    </cfRule>
    <cfRule type="cellIs" priority="419" dxfId="2" operator="greaterThan" stopIfTrue="1">
      <formula>50</formula>
    </cfRule>
  </conditionalFormatting>
  <conditionalFormatting sqref="S36">
    <cfRule type="cellIs" priority="414" dxfId="0" operator="greaterThan" stopIfTrue="1">
      <formula>5000</formula>
    </cfRule>
    <cfRule type="cellIs" priority="415" dxfId="1" operator="greaterThan" stopIfTrue="1">
      <formula>1000</formula>
    </cfRule>
    <cfRule type="cellIs" priority="416" dxfId="2" operator="greaterThan" stopIfTrue="1">
      <formula>50</formula>
    </cfRule>
  </conditionalFormatting>
  <conditionalFormatting sqref="AE36">
    <cfRule type="cellIs" priority="411" dxfId="0" operator="greaterThan" stopIfTrue="1">
      <formula>5000</formula>
    </cfRule>
    <cfRule type="cellIs" priority="412" dxfId="1" operator="greaterThan" stopIfTrue="1">
      <formula>1000</formula>
    </cfRule>
    <cfRule type="cellIs" priority="413" dxfId="2" operator="greaterThan" stopIfTrue="1">
      <formula>50</formula>
    </cfRule>
  </conditionalFormatting>
  <conditionalFormatting sqref="AE40">
    <cfRule type="cellIs" priority="408" dxfId="2" operator="greaterThan" stopIfTrue="1">
      <formula>2</formula>
    </cfRule>
    <cfRule type="cellIs" priority="409" dxfId="1" operator="greaterThan" stopIfTrue="1">
      <formula>100</formula>
    </cfRule>
    <cfRule type="cellIs" priority="410" dxfId="0" operator="greaterThan" stopIfTrue="1">
      <formula>400</formula>
    </cfRule>
  </conditionalFormatting>
  <conditionalFormatting sqref="G53">
    <cfRule type="cellIs" priority="405" dxfId="2" operator="greaterThan" stopIfTrue="1">
      <formula>2</formula>
    </cfRule>
    <cfRule type="cellIs" priority="406" dxfId="1" operator="greaterThan" stopIfTrue="1">
      <formula>100</formula>
    </cfRule>
    <cfRule type="cellIs" priority="407" dxfId="0" operator="greaterThan" stopIfTrue="1">
      <formula>400</formula>
    </cfRule>
  </conditionalFormatting>
  <conditionalFormatting sqref="S49">
    <cfRule type="cellIs" priority="402" dxfId="0" operator="greaterThan" stopIfTrue="1">
      <formula>5000</formula>
    </cfRule>
    <cfRule type="cellIs" priority="403" dxfId="1" operator="greaterThan" stopIfTrue="1">
      <formula>1000</formula>
    </cfRule>
    <cfRule type="cellIs" priority="404" dxfId="2" operator="greaterThan" stopIfTrue="1">
      <formula>50</formula>
    </cfRule>
  </conditionalFormatting>
  <conditionalFormatting sqref="S53">
    <cfRule type="cellIs" priority="399" dxfId="2" operator="greaterThan" stopIfTrue="1">
      <formula>2</formula>
    </cfRule>
    <cfRule type="cellIs" priority="400" dxfId="1" operator="greaterThan" stopIfTrue="1">
      <formula>100</formula>
    </cfRule>
    <cfRule type="cellIs" priority="401" dxfId="0" operator="greaterThan" stopIfTrue="1">
      <formula>400</formula>
    </cfRule>
  </conditionalFormatting>
  <conditionalFormatting sqref="AE49">
    <cfRule type="cellIs" priority="396" dxfId="5" operator="greaterThan" stopIfTrue="1">
      <formula>5000</formula>
    </cfRule>
    <cfRule type="cellIs" priority="397" dxfId="1" operator="greaterThan" stopIfTrue="1">
      <formula>1000</formula>
    </cfRule>
    <cfRule type="cellIs" priority="398" dxfId="2" operator="greaterThan" stopIfTrue="1">
      <formula>50</formula>
    </cfRule>
  </conditionalFormatting>
  <conditionalFormatting sqref="AE53">
    <cfRule type="cellIs" priority="393" dxfId="2" operator="lessThan" stopIfTrue="1">
      <formula>2</formula>
    </cfRule>
    <cfRule type="cellIs" priority="394" dxfId="1" operator="greaterThan" stopIfTrue="1">
      <formula>100</formula>
    </cfRule>
    <cfRule type="cellIs" priority="395" dxfId="0" operator="greaterThan" stopIfTrue="1">
      <formula>400</formula>
    </cfRule>
  </conditionalFormatting>
  <conditionalFormatting sqref="AT7">
    <cfRule type="cellIs" priority="392" dxfId="0" operator="greaterThan" stopIfTrue="1">
      <formula>25</formula>
    </cfRule>
  </conditionalFormatting>
  <conditionalFormatting sqref="AT8">
    <cfRule type="cellIs" priority="389" dxfId="0" operator="greaterThan" stopIfTrue="1">
      <formula>5000</formula>
    </cfRule>
    <cfRule type="cellIs" priority="390" dxfId="1" operator="greaterThan" stopIfTrue="1">
      <formula>1000</formula>
    </cfRule>
    <cfRule type="cellIs" priority="391" dxfId="2" operator="greaterThan" stopIfTrue="1">
      <formula>50</formula>
    </cfRule>
  </conditionalFormatting>
  <conditionalFormatting sqref="AT12">
    <cfRule type="cellIs" priority="386" dxfId="2" operator="greaterThan" stopIfTrue="1">
      <formula>2</formula>
    </cfRule>
    <cfRule type="cellIs" priority="387" dxfId="1" operator="greaterThan" stopIfTrue="1">
      <formula>100</formula>
    </cfRule>
    <cfRule type="cellIs" priority="388" dxfId="0" operator="greaterThan" stopIfTrue="1">
      <formula>400</formula>
    </cfRule>
  </conditionalFormatting>
  <conditionalFormatting sqref="BF8">
    <cfRule type="cellIs" priority="383" dxfId="0" operator="greaterThan" stopIfTrue="1">
      <formula>5000</formula>
    </cfRule>
    <cfRule type="cellIs" priority="384" dxfId="1" operator="greaterThan" stopIfTrue="1">
      <formula>1000</formula>
    </cfRule>
    <cfRule type="cellIs" priority="385" dxfId="2" operator="greaterThan" stopIfTrue="1">
      <formula>50</formula>
    </cfRule>
  </conditionalFormatting>
  <conditionalFormatting sqref="BF12">
    <cfRule type="cellIs" priority="380" dxfId="2" operator="greaterThan" stopIfTrue="1">
      <formula>2</formula>
    </cfRule>
    <cfRule type="cellIs" priority="381" dxfId="1" operator="greaterThan" stopIfTrue="1">
      <formula>100</formula>
    </cfRule>
    <cfRule type="cellIs" priority="382" dxfId="0" operator="greaterThan" stopIfTrue="1">
      <formula>400</formula>
    </cfRule>
  </conditionalFormatting>
  <conditionalFormatting sqref="BR8">
    <cfRule type="cellIs" priority="377" dxfId="0" operator="greaterThan" stopIfTrue="1">
      <formula>5000</formula>
    </cfRule>
    <cfRule type="cellIs" priority="378" dxfId="1" operator="greaterThan" stopIfTrue="1">
      <formula>1000</formula>
    </cfRule>
    <cfRule type="cellIs" priority="379" dxfId="2" operator="greaterThan" stopIfTrue="1">
      <formula>50</formula>
    </cfRule>
  </conditionalFormatting>
  <conditionalFormatting sqref="BR12">
    <cfRule type="cellIs" priority="374" dxfId="2" operator="greaterThan" stopIfTrue="1">
      <formula>2</formula>
    </cfRule>
    <cfRule type="cellIs" priority="375" dxfId="1" operator="greaterThan" stopIfTrue="1">
      <formula>100</formula>
    </cfRule>
    <cfRule type="cellIs" priority="376" dxfId="0" operator="greaterThan" stopIfTrue="1">
      <formula>400</formula>
    </cfRule>
  </conditionalFormatting>
  <conditionalFormatting sqref="AT21">
    <cfRule type="cellIs" priority="371" dxfId="0" operator="greaterThan" stopIfTrue="1">
      <formula>5000</formula>
    </cfRule>
    <cfRule type="cellIs" priority="372" dxfId="1" operator="greaterThan" stopIfTrue="1">
      <formula>1000</formula>
    </cfRule>
    <cfRule type="cellIs" priority="373" dxfId="2" operator="greaterThan" stopIfTrue="1">
      <formula>50</formula>
    </cfRule>
  </conditionalFormatting>
  <conditionalFormatting sqref="AT25">
    <cfRule type="cellIs" priority="368" dxfId="2" operator="between" stopIfTrue="1">
      <formula>2</formula>
      <formula>100</formula>
    </cfRule>
    <cfRule type="cellIs" priority="369" dxfId="1" operator="between" stopIfTrue="1">
      <formula>100</formula>
      <formula>400</formula>
    </cfRule>
    <cfRule type="cellIs" priority="370" dxfId="0" operator="between" stopIfTrue="1">
      <formula>400</formula>
      <formula>1000</formula>
    </cfRule>
  </conditionalFormatting>
  <conditionalFormatting sqref="AT20">
    <cfRule type="cellIs" priority="367" dxfId="0" operator="greaterThan" stopIfTrue="1">
      <formula>25</formula>
    </cfRule>
  </conditionalFormatting>
  <conditionalFormatting sqref="BF21">
    <cfRule type="cellIs" priority="364" dxfId="0" operator="greaterThan" stopIfTrue="1">
      <formula>5000</formula>
    </cfRule>
    <cfRule type="cellIs" priority="365" dxfId="1" operator="greaterThan" stopIfTrue="1">
      <formula>1000</formula>
    </cfRule>
    <cfRule type="cellIs" priority="366" dxfId="2" operator="greaterThan" stopIfTrue="1">
      <formula>50</formula>
    </cfRule>
  </conditionalFormatting>
  <conditionalFormatting sqref="BF25">
    <cfRule type="cellIs" priority="361" dxfId="2" operator="between" stopIfTrue="1">
      <formula>2</formula>
      <formula>100</formula>
    </cfRule>
    <cfRule type="cellIs" priority="362" dxfId="1" operator="between" stopIfTrue="1">
      <formula>100</formula>
      <formula>400</formula>
    </cfRule>
    <cfRule type="cellIs" priority="363" dxfId="0" operator="between" stopIfTrue="1">
      <formula>400</formula>
      <formula>1000</formula>
    </cfRule>
  </conditionalFormatting>
  <conditionalFormatting sqref="BR21">
    <cfRule type="cellIs" priority="358" dxfId="0" operator="greaterThan" stopIfTrue="1">
      <formula>5000</formula>
    </cfRule>
    <cfRule type="cellIs" priority="359" dxfId="1" operator="greaterThan" stopIfTrue="1">
      <formula>1000</formula>
    </cfRule>
    <cfRule type="cellIs" priority="360" dxfId="2" operator="greaterThan" stopIfTrue="1">
      <formula>50</formula>
    </cfRule>
  </conditionalFormatting>
  <conditionalFormatting sqref="BR25">
    <cfRule type="cellIs" priority="355" dxfId="2" operator="greaterThan" stopIfTrue="1">
      <formula>2</formula>
    </cfRule>
    <cfRule type="cellIs" priority="356" dxfId="1" operator="greaterThan" stopIfTrue="1">
      <formula>100</formula>
    </cfRule>
    <cfRule type="cellIs" priority="357" dxfId="0" operator="greaterThan" stopIfTrue="1">
      <formula>400</formula>
    </cfRule>
  </conditionalFormatting>
  <conditionalFormatting sqref="AE12">
    <cfRule type="cellIs" priority="352" dxfId="2" operator="greaterThan" stopIfTrue="1">
      <formula>2</formula>
    </cfRule>
    <cfRule type="cellIs" priority="353" dxfId="1" operator="greaterThan" stopIfTrue="1">
      <formula>100</formula>
    </cfRule>
    <cfRule type="cellIs" priority="354" dxfId="0" operator="greaterThan" stopIfTrue="1">
      <formula>400</formula>
    </cfRule>
  </conditionalFormatting>
  <conditionalFormatting sqref="AE25">
    <cfRule type="cellIs" priority="349" dxfId="2" operator="greaterThan" stopIfTrue="1">
      <formula>2</formula>
    </cfRule>
    <cfRule type="cellIs" priority="350" dxfId="1" operator="greaterThan" stopIfTrue="1">
      <formula>100</formula>
    </cfRule>
    <cfRule type="cellIs" priority="351" dxfId="0" operator="greaterThan" stopIfTrue="1">
      <formula>400</formula>
    </cfRule>
  </conditionalFormatting>
  <conditionalFormatting sqref="BN21">
    <cfRule type="cellIs" priority="346" dxfId="0" operator="greaterThan" stopIfTrue="1">
      <formula>5000</formula>
    </cfRule>
    <cfRule type="cellIs" priority="347" dxfId="1" operator="greaterThan" stopIfTrue="1">
      <formula>1000</formula>
    </cfRule>
    <cfRule type="cellIs" priority="348" dxfId="2" operator="greaterThan" stopIfTrue="1">
      <formula>50</formula>
    </cfRule>
  </conditionalFormatting>
  <conditionalFormatting sqref="I8">
    <cfRule type="cellIs" priority="343" dxfId="0" operator="greaterThan" stopIfTrue="1">
      <formula>5000</formula>
    </cfRule>
    <cfRule type="cellIs" priority="344" dxfId="1" operator="greaterThan" stopIfTrue="1">
      <formula>1000</formula>
    </cfRule>
    <cfRule type="cellIs" priority="345" dxfId="2" operator="greaterThan" stopIfTrue="1">
      <formula>50</formula>
    </cfRule>
  </conditionalFormatting>
  <conditionalFormatting sqref="I8">
    <cfRule type="cellIs" priority="342" dxfId="5" operator="greaterThanOrEqual" stopIfTrue="1">
      <formula>5001</formula>
    </cfRule>
  </conditionalFormatting>
  <conditionalFormatting sqref="U8">
    <cfRule type="cellIs" priority="339" dxfId="0" operator="greaterThan" stopIfTrue="1">
      <formula>5000</formula>
    </cfRule>
    <cfRule type="cellIs" priority="340" dxfId="1" operator="greaterThan" stopIfTrue="1">
      <formula>1000</formula>
    </cfRule>
    <cfRule type="cellIs" priority="341" dxfId="2" operator="greaterThan" stopIfTrue="1">
      <formula>50</formula>
    </cfRule>
  </conditionalFormatting>
  <conditionalFormatting sqref="U12">
    <cfRule type="cellIs" priority="336" dxfId="2" operator="greaterThan" stopIfTrue="1">
      <formula>2</formula>
    </cfRule>
    <cfRule type="cellIs" priority="337" dxfId="1" operator="greaterThan" stopIfTrue="1">
      <formula>100</formula>
    </cfRule>
    <cfRule type="cellIs" priority="338" dxfId="0" operator="greaterThan" stopIfTrue="1">
      <formula>400</formula>
    </cfRule>
  </conditionalFormatting>
  <conditionalFormatting sqref="AG8">
    <cfRule type="cellIs" priority="333" dxfId="0" operator="greaterThan" stopIfTrue="1">
      <formula>5000</formula>
    </cfRule>
    <cfRule type="cellIs" priority="334" dxfId="1" operator="greaterThan" stopIfTrue="1">
      <formula>1000</formula>
    </cfRule>
    <cfRule type="cellIs" priority="335" dxfId="2" operator="greaterThan" stopIfTrue="1">
      <formula>50</formula>
    </cfRule>
  </conditionalFormatting>
  <conditionalFormatting sqref="AG12">
    <cfRule type="cellIs" priority="330" dxfId="2" operator="greaterThan" stopIfTrue="1">
      <formula>2</formula>
    </cfRule>
    <cfRule type="cellIs" priority="331" dxfId="1" operator="greaterThan" stopIfTrue="1">
      <formula>100</formula>
    </cfRule>
    <cfRule type="cellIs" priority="332" dxfId="0" operator="greaterThan" stopIfTrue="1">
      <formula>400</formula>
    </cfRule>
  </conditionalFormatting>
  <conditionalFormatting sqref="I21">
    <cfRule type="cellIs" priority="327" dxfId="0" operator="greaterThan" stopIfTrue="1">
      <formula>5000</formula>
    </cfRule>
    <cfRule type="cellIs" priority="328" dxfId="1" operator="greaterThan" stopIfTrue="1">
      <formula>1000</formula>
    </cfRule>
    <cfRule type="cellIs" priority="329" dxfId="2" operator="greaterThan" stopIfTrue="1">
      <formula>50</formula>
    </cfRule>
  </conditionalFormatting>
  <conditionalFormatting sqref="U21">
    <cfRule type="cellIs" priority="321" dxfId="0" operator="greaterThan" stopIfTrue="1">
      <formula>5000</formula>
    </cfRule>
    <cfRule type="cellIs" priority="322" dxfId="1" operator="greaterThan" stopIfTrue="1">
      <formula>1000</formula>
    </cfRule>
    <cfRule type="cellIs" priority="323" dxfId="2" operator="greaterThan" stopIfTrue="1">
      <formula>50</formula>
    </cfRule>
  </conditionalFormatting>
  <conditionalFormatting sqref="AG21">
    <cfRule type="cellIs" priority="315" dxfId="0" operator="greaterThan" stopIfTrue="1">
      <formula>5000</formula>
    </cfRule>
    <cfRule type="cellIs" priority="316" dxfId="1" operator="greaterThan" stopIfTrue="1">
      <formula>1000</formula>
    </cfRule>
    <cfRule type="cellIs" priority="317" dxfId="2" operator="greaterThan" stopIfTrue="1">
      <formula>50</formula>
    </cfRule>
  </conditionalFormatting>
  <conditionalFormatting sqref="AG25">
    <cfRule type="cellIs" priority="312" dxfId="2" operator="greaterThan" stopIfTrue="1">
      <formula>2</formula>
    </cfRule>
    <cfRule type="cellIs" priority="313" dxfId="1" operator="greaterThan" stopIfTrue="1">
      <formula>100</formula>
    </cfRule>
    <cfRule type="cellIs" priority="314" dxfId="0" operator="greaterThan" stopIfTrue="1">
      <formula>400</formula>
    </cfRule>
  </conditionalFormatting>
  <conditionalFormatting sqref="I36">
    <cfRule type="cellIs" priority="309" dxfId="0" operator="greaterThan" stopIfTrue="1">
      <formula>5000</formula>
    </cfRule>
    <cfRule type="cellIs" priority="310" dxfId="1" operator="greaterThan" stopIfTrue="1">
      <formula>1000</formula>
    </cfRule>
    <cfRule type="cellIs" priority="311" dxfId="2" operator="greaterThan" stopIfTrue="1">
      <formula>50</formula>
    </cfRule>
  </conditionalFormatting>
  <conditionalFormatting sqref="I40">
    <cfRule type="cellIs" priority="306" dxfId="2" operator="greaterThan" stopIfTrue="1">
      <formula>2</formula>
    </cfRule>
    <cfRule type="cellIs" priority="307" dxfId="1" operator="greaterThan" stopIfTrue="1">
      <formula>100</formula>
    </cfRule>
    <cfRule type="cellIs" priority="308" dxfId="0" operator="greaterThan" stopIfTrue="1">
      <formula>400</formula>
    </cfRule>
  </conditionalFormatting>
  <conditionalFormatting sqref="U36">
    <cfRule type="cellIs" priority="303" dxfId="0" operator="greaterThan" stopIfTrue="1">
      <formula>5000</formula>
    </cfRule>
    <cfRule type="cellIs" priority="304" dxfId="1" operator="greaterThan" stopIfTrue="1">
      <formula>1000</formula>
    </cfRule>
    <cfRule type="cellIs" priority="305" dxfId="2" operator="greaterThan" stopIfTrue="1">
      <formula>50</formula>
    </cfRule>
  </conditionalFormatting>
  <conditionalFormatting sqref="AG36">
    <cfRule type="cellIs" priority="297" dxfId="5" operator="greaterThan" stopIfTrue="1">
      <formula>5000</formula>
    </cfRule>
    <cfRule type="cellIs" priority="298" dxfId="1" operator="greaterThan" stopIfTrue="1">
      <formula>1000</formula>
    </cfRule>
    <cfRule type="cellIs" priority="299" dxfId="2" operator="greaterThan" stopIfTrue="1">
      <formula>50</formula>
    </cfRule>
  </conditionalFormatting>
  <conditionalFormatting sqref="AG40">
    <cfRule type="cellIs" priority="294" dxfId="2" operator="greaterThan" stopIfTrue="1">
      <formula>2</formula>
    </cfRule>
    <cfRule type="cellIs" priority="295" dxfId="1" operator="greaterThan" stopIfTrue="1">
      <formula>100</formula>
    </cfRule>
    <cfRule type="cellIs" priority="296" dxfId="0" operator="greaterThan" stopIfTrue="1">
      <formula>400</formula>
    </cfRule>
  </conditionalFormatting>
  <conditionalFormatting sqref="I49">
    <cfRule type="cellIs" priority="291" dxfId="0" operator="greaterThan" stopIfTrue="1">
      <formula>5000</formula>
    </cfRule>
    <cfRule type="cellIs" priority="292" dxfId="1" operator="greaterThan" stopIfTrue="1">
      <formula>1000</formula>
    </cfRule>
    <cfRule type="cellIs" priority="293" dxfId="2" operator="greaterThan" stopIfTrue="1">
      <formula>50</formula>
    </cfRule>
  </conditionalFormatting>
  <conditionalFormatting sqref="I53">
    <cfRule type="cellIs" priority="288" dxfId="2" operator="greaterThan" stopIfTrue="1">
      <formula>2</formula>
    </cfRule>
    <cfRule type="cellIs" priority="289" dxfId="1" operator="greaterThan" stopIfTrue="1">
      <formula>100</formula>
    </cfRule>
    <cfRule type="cellIs" priority="290" dxfId="0" operator="greaterThan" stopIfTrue="1">
      <formula>400</formula>
    </cfRule>
  </conditionalFormatting>
  <conditionalFormatting sqref="U49">
    <cfRule type="cellIs" priority="284" dxfId="5" operator="greaterThan" stopIfTrue="1">
      <formula>5000</formula>
    </cfRule>
    <cfRule type="cellIs" priority="285" dxfId="1" operator="greaterThan" stopIfTrue="1">
      <formula>1000</formula>
    </cfRule>
    <cfRule type="cellIs" priority="286" dxfId="2" operator="greaterThan" stopIfTrue="1">
      <formula>50</formula>
    </cfRule>
  </conditionalFormatting>
  <conditionalFormatting sqref="AG49">
    <cfRule type="cellIs" priority="278" dxfId="0" operator="greaterThan" stopIfTrue="1">
      <formula>5000</formula>
    </cfRule>
    <cfRule type="cellIs" priority="279" dxfId="1" operator="greaterThan" stopIfTrue="1">
      <formula>1000</formula>
    </cfRule>
    <cfRule type="cellIs" priority="280" dxfId="2" operator="greaterThan" stopIfTrue="1">
      <formula>50</formula>
    </cfRule>
  </conditionalFormatting>
  <conditionalFormatting sqref="AG53">
    <cfRule type="cellIs" priority="275" dxfId="2" operator="between" stopIfTrue="1">
      <formula>2.1</formula>
      <formula>100</formula>
    </cfRule>
    <cfRule type="cellIs" priority="276" dxfId="1" operator="between" stopIfTrue="1">
      <formula>101</formula>
      <formula>400</formula>
    </cfRule>
    <cfRule type="cellIs" priority="277" dxfId="0" operator="greaterThan" stopIfTrue="1">
      <formula>401</formula>
    </cfRule>
  </conditionalFormatting>
  <conditionalFormatting sqref="AV8">
    <cfRule type="cellIs" priority="272" dxfId="0" operator="greaterThan" stopIfTrue="1">
      <formula>5000</formula>
    </cfRule>
    <cfRule type="cellIs" priority="273" dxfId="1" operator="greaterThan" stopIfTrue="1">
      <formula>1000</formula>
    </cfRule>
    <cfRule type="cellIs" priority="274" dxfId="2" operator="greaterThan" stopIfTrue="1">
      <formula>50</formula>
    </cfRule>
  </conditionalFormatting>
  <conditionalFormatting sqref="AV12">
    <cfRule type="cellIs" priority="269" dxfId="2" operator="greaterThan" stopIfTrue="1">
      <formula>2</formula>
    </cfRule>
    <cfRule type="cellIs" priority="270" dxfId="1" operator="greaterThan" stopIfTrue="1">
      <formula>100</formula>
    </cfRule>
    <cfRule type="cellIs" priority="271" dxfId="0" operator="greaterThan" stopIfTrue="1">
      <formula>400</formula>
    </cfRule>
  </conditionalFormatting>
  <conditionalFormatting sqref="BH7">
    <cfRule type="cellIs" priority="268" dxfId="0" operator="greaterThan" stopIfTrue="1">
      <formula>25</formula>
    </cfRule>
  </conditionalFormatting>
  <conditionalFormatting sqref="BH8">
    <cfRule type="cellIs" priority="265" dxfId="0" operator="greaterThan" stopIfTrue="1">
      <formula>5000</formula>
    </cfRule>
    <cfRule type="cellIs" priority="266" dxfId="1" operator="greaterThan" stopIfTrue="1">
      <formula>1000</formula>
    </cfRule>
    <cfRule type="cellIs" priority="267" dxfId="2" operator="greaterThan" stopIfTrue="1">
      <formula>50</formula>
    </cfRule>
  </conditionalFormatting>
  <conditionalFormatting sqref="BH12">
    <cfRule type="cellIs" priority="262" dxfId="2" operator="greaterThan" stopIfTrue="1">
      <formula>2</formula>
    </cfRule>
    <cfRule type="cellIs" priority="263" dxfId="1" operator="greaterThan" stopIfTrue="1">
      <formula>100</formula>
    </cfRule>
    <cfRule type="cellIs" priority="264" dxfId="0" operator="greaterThan" stopIfTrue="1">
      <formula>400</formula>
    </cfRule>
  </conditionalFormatting>
  <conditionalFormatting sqref="BT8">
    <cfRule type="cellIs" priority="259" dxfId="0" operator="greaterThan" stopIfTrue="1">
      <formula>5000</formula>
    </cfRule>
    <cfRule type="cellIs" priority="260" dxfId="1" operator="greaterThan" stopIfTrue="1">
      <formula>1000</formula>
    </cfRule>
    <cfRule type="cellIs" priority="261" dxfId="2" operator="greaterThan" stopIfTrue="1">
      <formula>50</formula>
    </cfRule>
  </conditionalFormatting>
  <conditionalFormatting sqref="BT12">
    <cfRule type="cellIs" priority="256" dxfId="2" operator="greaterThan" stopIfTrue="1">
      <formula>2</formula>
    </cfRule>
    <cfRule type="cellIs" priority="257" dxfId="1" operator="greaterThan" stopIfTrue="1">
      <formula>100</formula>
    </cfRule>
    <cfRule type="cellIs" priority="258" dxfId="0" operator="greaterThan" stopIfTrue="1">
      <formula>400</formula>
    </cfRule>
  </conditionalFormatting>
  <conditionalFormatting sqref="AV21">
    <cfRule type="cellIs" priority="253" dxfId="0" operator="greaterThan" stopIfTrue="1">
      <formula>5000</formula>
    </cfRule>
    <cfRule type="cellIs" priority="254" dxfId="1" operator="greaterThan" stopIfTrue="1">
      <formula>1000</formula>
    </cfRule>
    <cfRule type="cellIs" priority="255" dxfId="2" operator="greaterThan" stopIfTrue="1">
      <formula>50</formula>
    </cfRule>
  </conditionalFormatting>
  <conditionalFormatting sqref="BH21">
    <cfRule type="cellIs" priority="250" dxfId="0" operator="greaterThan" stopIfTrue="1">
      <formula>5000</formula>
    </cfRule>
    <cfRule type="cellIs" priority="251" dxfId="1" operator="greaterThan" stopIfTrue="1">
      <formula>1000</formula>
    </cfRule>
    <cfRule type="cellIs" priority="252" dxfId="2" operator="greaterThan" stopIfTrue="1">
      <formula>50</formula>
    </cfRule>
  </conditionalFormatting>
  <conditionalFormatting sqref="BH25">
    <cfRule type="cellIs" priority="247" dxfId="2" operator="greaterThan" stopIfTrue="1">
      <formula>2</formula>
    </cfRule>
    <cfRule type="cellIs" priority="248" dxfId="1" operator="greaterThan" stopIfTrue="1">
      <formula>100</formula>
    </cfRule>
    <cfRule type="cellIs" priority="249" dxfId="0" operator="greaterThan" stopIfTrue="1">
      <formula>400</formula>
    </cfRule>
  </conditionalFormatting>
  <conditionalFormatting sqref="BT21">
    <cfRule type="cellIs" priority="244" dxfId="0" operator="greaterThan" stopIfTrue="1">
      <formula>5000</formula>
    </cfRule>
    <cfRule type="cellIs" priority="245" dxfId="1" operator="greaterThan" stopIfTrue="1">
      <formula>1000</formula>
    </cfRule>
    <cfRule type="cellIs" priority="246" dxfId="2" operator="greaterThan" stopIfTrue="1">
      <formula>50</formula>
    </cfRule>
  </conditionalFormatting>
  <conditionalFormatting sqref="BT25">
    <cfRule type="cellIs" priority="241" dxfId="2" operator="greaterThan" stopIfTrue="1">
      <formula>2</formula>
    </cfRule>
    <cfRule type="cellIs" priority="242" dxfId="1" operator="greaterThan" stopIfTrue="1">
      <formula>100</formula>
    </cfRule>
    <cfRule type="cellIs" priority="243" dxfId="0" operator="greaterThan" stopIfTrue="1">
      <formula>400</formula>
    </cfRule>
  </conditionalFormatting>
  <conditionalFormatting sqref="G12">
    <cfRule type="cellIs" priority="238" dxfId="2" operator="between" stopIfTrue="1">
      <formula>2</formula>
      <formula>100</formula>
    </cfRule>
    <cfRule type="cellIs" priority="239" dxfId="1" operator="between" stopIfTrue="1">
      <formula>100</formula>
      <formula>400</formula>
    </cfRule>
    <cfRule type="cellIs" priority="240" dxfId="0" operator="between" stopIfTrue="1">
      <formula>400</formula>
      <formula>1000</formula>
    </cfRule>
  </conditionalFormatting>
  <conditionalFormatting sqref="I12">
    <cfRule type="cellIs" priority="235" dxfId="2" operator="between" stopIfTrue="1">
      <formula>2</formula>
      <formula>100</formula>
    </cfRule>
    <cfRule type="cellIs" priority="236" dxfId="1" operator="between" stopIfTrue="1">
      <formula>100</formula>
      <formula>400</formula>
    </cfRule>
    <cfRule type="cellIs" priority="237" dxfId="0" operator="between" stopIfTrue="1">
      <formula>400</formula>
      <formula>1000</formula>
    </cfRule>
  </conditionalFormatting>
  <conditionalFormatting sqref="AV25">
    <cfRule type="cellIs" priority="232" dxfId="2" operator="between" stopIfTrue="1">
      <formula>2</formula>
      <formula>100</formula>
    </cfRule>
    <cfRule type="cellIs" priority="233" dxfId="1" operator="between" stopIfTrue="1">
      <formula>100</formula>
      <formula>400</formula>
    </cfRule>
    <cfRule type="cellIs" priority="234" dxfId="0" operator="between" stopIfTrue="1">
      <formula>400</formula>
      <formula>1000</formula>
    </cfRule>
  </conditionalFormatting>
  <conditionalFormatting sqref="K8">
    <cfRule type="cellIs" priority="229" dxfId="0" operator="greaterThan" stopIfTrue="1">
      <formula>5000</formula>
    </cfRule>
    <cfRule type="cellIs" priority="230" dxfId="1" operator="greaterThan" stopIfTrue="1">
      <formula>1000</formula>
    </cfRule>
    <cfRule type="cellIs" priority="231" dxfId="2" operator="greaterThan" stopIfTrue="1">
      <formula>50</formula>
    </cfRule>
  </conditionalFormatting>
  <conditionalFormatting sqref="K8">
    <cfRule type="cellIs" priority="228" dxfId="5" operator="greaterThanOrEqual" stopIfTrue="1">
      <formula>5001</formula>
    </cfRule>
  </conditionalFormatting>
  <conditionalFormatting sqref="K12">
    <cfRule type="cellIs" priority="225" dxfId="2" operator="between" stopIfTrue="1">
      <formula>2</formula>
      <formula>100</formula>
    </cfRule>
    <cfRule type="cellIs" priority="226" dxfId="1" operator="between" stopIfTrue="1">
      <formula>100</formula>
      <formula>400</formula>
    </cfRule>
    <cfRule type="cellIs" priority="227" dxfId="0" operator="between" stopIfTrue="1">
      <formula>400</formula>
      <formula>1000</formula>
    </cfRule>
  </conditionalFormatting>
  <conditionalFormatting sqref="W8">
    <cfRule type="cellIs" priority="222" dxfId="0" operator="greaterThan" stopIfTrue="1">
      <formula>5000</formula>
    </cfRule>
    <cfRule type="cellIs" priority="223" dxfId="1" operator="greaterThan" stopIfTrue="1">
      <formula>1000</formula>
    </cfRule>
    <cfRule type="cellIs" priority="224" dxfId="2" operator="greaterThan" stopIfTrue="1">
      <formula>50</formula>
    </cfRule>
  </conditionalFormatting>
  <conditionalFormatting sqref="W8">
    <cfRule type="cellIs" priority="221" dxfId="5" operator="greaterThanOrEqual" stopIfTrue="1">
      <formula>5001</formula>
    </cfRule>
  </conditionalFormatting>
  <conditionalFormatting sqref="W12">
    <cfRule type="cellIs" priority="218" dxfId="2" operator="between" stopIfTrue="1">
      <formula>2</formula>
      <formula>100</formula>
    </cfRule>
    <cfRule type="cellIs" priority="219" dxfId="1" operator="between" stopIfTrue="1">
      <formula>100</formula>
      <formula>400</formula>
    </cfRule>
    <cfRule type="cellIs" priority="220" dxfId="0" operator="between" stopIfTrue="1">
      <formula>400</formula>
      <formula>1000</formula>
    </cfRule>
  </conditionalFormatting>
  <conditionalFormatting sqref="AI8">
    <cfRule type="cellIs" priority="215" dxfId="0" operator="greaterThan" stopIfTrue="1">
      <formula>5000</formula>
    </cfRule>
    <cfRule type="cellIs" priority="216" dxfId="1" operator="greaterThan" stopIfTrue="1">
      <formula>1000</formula>
    </cfRule>
    <cfRule type="cellIs" priority="217" dxfId="2" operator="greaterThan" stopIfTrue="1">
      <formula>50</formula>
    </cfRule>
  </conditionalFormatting>
  <conditionalFormatting sqref="AI8">
    <cfRule type="cellIs" priority="214" dxfId="5" operator="greaterThanOrEqual" stopIfTrue="1">
      <formula>5001</formula>
    </cfRule>
  </conditionalFormatting>
  <conditionalFormatting sqref="AI12">
    <cfRule type="cellIs" priority="211" dxfId="2" operator="between" stopIfTrue="1">
      <formula>2</formula>
      <formula>100</formula>
    </cfRule>
    <cfRule type="cellIs" priority="212" dxfId="1" operator="between" stopIfTrue="1">
      <formula>100</formula>
      <formula>400</formula>
    </cfRule>
    <cfRule type="cellIs" priority="213" dxfId="0" operator="between" stopIfTrue="1">
      <formula>400</formula>
      <formula>1000</formula>
    </cfRule>
  </conditionalFormatting>
  <conditionalFormatting sqref="W21">
    <cfRule type="cellIs" priority="208" dxfId="0" operator="greaterThan" stopIfTrue="1">
      <formula>5000</formula>
    </cfRule>
    <cfRule type="cellIs" priority="209" dxfId="1" operator="greaterThan" stopIfTrue="1">
      <formula>1000</formula>
    </cfRule>
    <cfRule type="cellIs" priority="210" dxfId="2" operator="greaterThan" stopIfTrue="1">
      <formula>50</formula>
    </cfRule>
  </conditionalFormatting>
  <conditionalFormatting sqref="W21">
    <cfRule type="cellIs" priority="207" dxfId="5" operator="greaterThanOrEqual" stopIfTrue="1">
      <formula>5001</formula>
    </cfRule>
  </conditionalFormatting>
  <conditionalFormatting sqref="W25">
    <cfRule type="cellIs" priority="204" dxfId="2" operator="between" stopIfTrue="1">
      <formula>2</formula>
      <formula>100</formula>
    </cfRule>
    <cfRule type="cellIs" priority="205" dxfId="1" operator="between" stopIfTrue="1">
      <formula>100</formula>
      <formula>400</formula>
    </cfRule>
    <cfRule type="cellIs" priority="206" dxfId="0" operator="between" stopIfTrue="1">
      <formula>400</formula>
      <formula>1000</formula>
    </cfRule>
  </conditionalFormatting>
  <conditionalFormatting sqref="AI21">
    <cfRule type="cellIs" priority="201" dxfId="0" operator="greaterThan" stopIfTrue="1">
      <formula>5000</formula>
    </cfRule>
    <cfRule type="cellIs" priority="202" dxfId="1" operator="greaterThan" stopIfTrue="1">
      <formula>1000</formula>
    </cfRule>
    <cfRule type="cellIs" priority="203" dxfId="2" operator="greaterThan" stopIfTrue="1">
      <formula>50</formula>
    </cfRule>
  </conditionalFormatting>
  <conditionalFormatting sqref="AI21">
    <cfRule type="cellIs" priority="200" dxfId="5" operator="greaterThanOrEqual" stopIfTrue="1">
      <formula>5001</formula>
    </cfRule>
  </conditionalFormatting>
  <conditionalFormatting sqref="AI25">
    <cfRule type="cellIs" priority="197" dxfId="2" operator="between" stopIfTrue="1">
      <formula>2</formula>
      <formula>100</formula>
    </cfRule>
    <cfRule type="cellIs" priority="198" dxfId="1" operator="between" stopIfTrue="1">
      <formula>100</formula>
      <formula>400</formula>
    </cfRule>
    <cfRule type="cellIs" priority="199" dxfId="0" operator="between" stopIfTrue="1">
      <formula>400</formula>
      <formula>1000</formula>
    </cfRule>
  </conditionalFormatting>
  <conditionalFormatting sqref="AX8">
    <cfRule type="cellIs" priority="194" dxfId="0" operator="greaterThan" stopIfTrue="1">
      <formula>5000</formula>
    </cfRule>
    <cfRule type="cellIs" priority="195" dxfId="1" operator="greaterThan" stopIfTrue="1">
      <formula>1000</formula>
    </cfRule>
    <cfRule type="cellIs" priority="196" dxfId="2" operator="greaterThan" stopIfTrue="1">
      <formula>50</formula>
    </cfRule>
  </conditionalFormatting>
  <conditionalFormatting sqref="AX8">
    <cfRule type="cellIs" priority="193" dxfId="5" operator="greaterThanOrEqual" stopIfTrue="1">
      <formula>5001</formula>
    </cfRule>
  </conditionalFormatting>
  <conditionalFormatting sqref="AX12">
    <cfRule type="cellIs" priority="190" dxfId="2" operator="between" stopIfTrue="1">
      <formula>2</formula>
      <formula>100</formula>
    </cfRule>
    <cfRule type="cellIs" priority="191" dxfId="1" operator="between" stopIfTrue="1">
      <formula>100</formula>
      <formula>400</formula>
    </cfRule>
    <cfRule type="cellIs" priority="192" dxfId="0" operator="between" stopIfTrue="1">
      <formula>400</formula>
      <formula>1000</formula>
    </cfRule>
  </conditionalFormatting>
  <conditionalFormatting sqref="AX21">
    <cfRule type="cellIs" priority="187" dxfId="0" operator="greaterThan" stopIfTrue="1">
      <formula>5000</formula>
    </cfRule>
    <cfRule type="cellIs" priority="188" dxfId="1" operator="greaterThan" stopIfTrue="1">
      <formula>1000</formula>
    </cfRule>
    <cfRule type="cellIs" priority="189" dxfId="2" operator="greaterThan" stopIfTrue="1">
      <formula>50</formula>
    </cfRule>
  </conditionalFormatting>
  <conditionalFormatting sqref="AX21">
    <cfRule type="cellIs" priority="186" dxfId="5" operator="greaterThanOrEqual" stopIfTrue="1">
      <formula>5001</formula>
    </cfRule>
  </conditionalFormatting>
  <conditionalFormatting sqref="AX25">
    <cfRule type="cellIs" priority="183" dxfId="2" operator="between" stopIfTrue="1">
      <formula>2</formula>
      <formula>100</formula>
    </cfRule>
    <cfRule type="cellIs" priority="184" dxfId="1" operator="between" stopIfTrue="1">
      <formula>100</formula>
      <formula>400</formula>
    </cfRule>
    <cfRule type="cellIs" priority="185" dxfId="0" operator="between" stopIfTrue="1">
      <formula>400</formula>
      <formula>1000</formula>
    </cfRule>
  </conditionalFormatting>
  <conditionalFormatting sqref="BJ8">
    <cfRule type="cellIs" priority="180" dxfId="0" operator="greaterThan" stopIfTrue="1">
      <formula>5000</formula>
    </cfRule>
    <cfRule type="cellIs" priority="181" dxfId="1" operator="greaterThan" stopIfTrue="1">
      <formula>1000</formula>
    </cfRule>
    <cfRule type="cellIs" priority="182" dxfId="2" operator="greaterThan" stopIfTrue="1">
      <formula>50</formula>
    </cfRule>
  </conditionalFormatting>
  <conditionalFormatting sqref="BJ8">
    <cfRule type="cellIs" priority="179" dxfId="5" operator="greaterThanOrEqual" stopIfTrue="1">
      <formula>5001</formula>
    </cfRule>
  </conditionalFormatting>
  <conditionalFormatting sqref="BJ12">
    <cfRule type="cellIs" priority="176" dxfId="2" operator="between" stopIfTrue="1">
      <formula>2</formula>
      <formula>100</formula>
    </cfRule>
    <cfRule type="cellIs" priority="177" dxfId="1" operator="between" stopIfTrue="1">
      <formula>100</formula>
      <formula>400</formula>
    </cfRule>
    <cfRule type="cellIs" priority="178" dxfId="0" operator="between" stopIfTrue="1">
      <formula>400</formula>
      <formula>1000</formula>
    </cfRule>
  </conditionalFormatting>
  <conditionalFormatting sqref="BJ21">
    <cfRule type="cellIs" priority="173" dxfId="0" operator="greaterThan" stopIfTrue="1">
      <formula>5000</formula>
    </cfRule>
    <cfRule type="cellIs" priority="174" dxfId="1" operator="greaterThan" stopIfTrue="1">
      <formula>1000</formula>
    </cfRule>
    <cfRule type="cellIs" priority="175" dxfId="2" operator="greaterThan" stopIfTrue="1">
      <formula>50</formula>
    </cfRule>
  </conditionalFormatting>
  <conditionalFormatting sqref="BJ21">
    <cfRule type="cellIs" priority="172" dxfId="5" operator="greaterThanOrEqual" stopIfTrue="1">
      <formula>5001</formula>
    </cfRule>
  </conditionalFormatting>
  <conditionalFormatting sqref="BJ25">
    <cfRule type="cellIs" priority="169" dxfId="2" operator="between" stopIfTrue="1">
      <formula>2</formula>
      <formula>100</formula>
    </cfRule>
    <cfRule type="cellIs" priority="170" dxfId="1" operator="between" stopIfTrue="1">
      <formula>100</formula>
      <formula>400</formula>
    </cfRule>
    <cfRule type="cellIs" priority="171" dxfId="0" operator="between" stopIfTrue="1">
      <formula>400</formula>
      <formula>1000</formula>
    </cfRule>
  </conditionalFormatting>
  <conditionalFormatting sqref="BV8">
    <cfRule type="cellIs" priority="166" dxfId="0" operator="greaterThan" stopIfTrue="1">
      <formula>5000</formula>
    </cfRule>
    <cfRule type="cellIs" priority="167" dxfId="1" operator="greaterThan" stopIfTrue="1">
      <formula>1000</formula>
    </cfRule>
    <cfRule type="cellIs" priority="168" dxfId="2" operator="greaterThan" stopIfTrue="1">
      <formula>50</formula>
    </cfRule>
  </conditionalFormatting>
  <conditionalFormatting sqref="BV8">
    <cfRule type="cellIs" priority="165" dxfId="5" operator="greaterThanOrEqual" stopIfTrue="1">
      <formula>5001</formula>
    </cfRule>
  </conditionalFormatting>
  <conditionalFormatting sqref="BV12">
    <cfRule type="cellIs" priority="162" dxfId="2" operator="between" stopIfTrue="1">
      <formula>2</formula>
      <formula>100</formula>
    </cfRule>
    <cfRule type="cellIs" priority="163" dxfId="1" operator="between" stopIfTrue="1">
      <formula>100</formula>
      <formula>400</formula>
    </cfRule>
    <cfRule type="cellIs" priority="164" dxfId="0" operator="between" stopIfTrue="1">
      <formula>400</formula>
      <formula>1000</formula>
    </cfRule>
  </conditionalFormatting>
  <conditionalFormatting sqref="BV21">
    <cfRule type="cellIs" priority="159" dxfId="0" operator="greaterThan" stopIfTrue="1">
      <formula>5000</formula>
    </cfRule>
    <cfRule type="cellIs" priority="160" dxfId="1" operator="greaterThan" stopIfTrue="1">
      <formula>1000</formula>
    </cfRule>
    <cfRule type="cellIs" priority="161" dxfId="2" operator="greaterThan" stopIfTrue="1">
      <formula>50</formula>
    </cfRule>
  </conditionalFormatting>
  <conditionalFormatting sqref="BV21">
    <cfRule type="cellIs" priority="158" dxfId="5" operator="greaterThanOrEqual" stopIfTrue="1">
      <formula>5001</formula>
    </cfRule>
  </conditionalFormatting>
  <conditionalFormatting sqref="BV25">
    <cfRule type="cellIs" priority="155" dxfId="2" operator="between" stopIfTrue="1">
      <formula>2</formula>
      <formula>100</formula>
    </cfRule>
    <cfRule type="cellIs" priority="156" dxfId="1" operator="between" stopIfTrue="1">
      <formula>100</formula>
      <formula>400</formula>
    </cfRule>
    <cfRule type="cellIs" priority="157" dxfId="0" operator="between" stopIfTrue="1">
      <formula>400</formula>
      <formula>1000</formula>
    </cfRule>
  </conditionalFormatting>
  <conditionalFormatting sqref="K21">
    <cfRule type="cellIs" priority="152" dxfId="0" operator="greaterThan" stopIfTrue="1">
      <formula>5000</formula>
    </cfRule>
    <cfRule type="cellIs" priority="153" dxfId="1" operator="greaterThan" stopIfTrue="1">
      <formula>1000</formula>
    </cfRule>
    <cfRule type="cellIs" priority="154" dxfId="2" operator="greaterThan" stopIfTrue="1">
      <formula>50</formula>
    </cfRule>
  </conditionalFormatting>
  <conditionalFormatting sqref="K21">
    <cfRule type="cellIs" priority="151" dxfId="5" operator="greaterThanOrEqual" stopIfTrue="1">
      <formula>5001</formula>
    </cfRule>
  </conditionalFormatting>
  <conditionalFormatting sqref="K25">
    <cfRule type="cellIs" priority="148" dxfId="2" operator="between" stopIfTrue="1">
      <formula>2</formula>
      <formula>100</formula>
    </cfRule>
    <cfRule type="cellIs" priority="149" dxfId="1" operator="between" stopIfTrue="1">
      <formula>100</formula>
      <formula>400</formula>
    </cfRule>
    <cfRule type="cellIs" priority="150" dxfId="0" operator="between" stopIfTrue="1">
      <formula>400</formula>
      <formula>1000</formula>
    </cfRule>
  </conditionalFormatting>
  <conditionalFormatting sqref="K36">
    <cfRule type="cellIs" priority="145" dxfId="0" operator="greaterThan" stopIfTrue="1">
      <formula>5000</formula>
    </cfRule>
    <cfRule type="cellIs" priority="146" dxfId="1" operator="greaterThan" stopIfTrue="1">
      <formula>1000</formula>
    </cfRule>
    <cfRule type="cellIs" priority="147" dxfId="2" operator="greaterThan" stopIfTrue="1">
      <formula>50</formula>
    </cfRule>
  </conditionalFormatting>
  <conditionalFormatting sqref="K36">
    <cfRule type="cellIs" priority="144" dxfId="5" operator="greaterThanOrEqual" stopIfTrue="1">
      <formula>5001</formula>
    </cfRule>
  </conditionalFormatting>
  <conditionalFormatting sqref="K40">
    <cfRule type="cellIs" priority="141" dxfId="2" operator="between" stopIfTrue="1">
      <formula>2</formula>
      <formula>100</formula>
    </cfRule>
    <cfRule type="cellIs" priority="142" dxfId="1" operator="between" stopIfTrue="1">
      <formula>100</formula>
      <formula>400</formula>
    </cfRule>
    <cfRule type="cellIs" priority="143" dxfId="0" operator="between" stopIfTrue="1">
      <formula>400</formula>
      <formula>1000</formula>
    </cfRule>
  </conditionalFormatting>
  <conditionalFormatting sqref="K49">
    <cfRule type="cellIs" priority="138" dxfId="0" operator="greaterThan" stopIfTrue="1">
      <formula>5000</formula>
    </cfRule>
    <cfRule type="cellIs" priority="139" dxfId="1" operator="greaterThan" stopIfTrue="1">
      <formula>1000</formula>
    </cfRule>
    <cfRule type="cellIs" priority="140" dxfId="2" operator="greaterThan" stopIfTrue="1">
      <formula>50</formula>
    </cfRule>
  </conditionalFormatting>
  <conditionalFormatting sqref="K49">
    <cfRule type="cellIs" priority="137" dxfId="5" operator="greaterThanOrEqual" stopIfTrue="1">
      <formula>5001</formula>
    </cfRule>
  </conditionalFormatting>
  <conditionalFormatting sqref="K53">
    <cfRule type="cellIs" priority="134" dxfId="2" operator="between" stopIfTrue="1">
      <formula>2</formula>
      <formula>100</formula>
    </cfRule>
    <cfRule type="cellIs" priority="135" dxfId="1" operator="between" stopIfTrue="1">
      <formula>100</formula>
      <formula>400</formula>
    </cfRule>
    <cfRule type="cellIs" priority="136" dxfId="0" operator="between" stopIfTrue="1">
      <formula>400</formula>
      <formula>1000</formula>
    </cfRule>
  </conditionalFormatting>
  <conditionalFormatting sqref="W36">
    <cfRule type="cellIs" priority="131" dxfId="0" operator="greaterThan" stopIfTrue="1">
      <formula>5000</formula>
    </cfRule>
    <cfRule type="cellIs" priority="132" dxfId="1" operator="greaterThan" stopIfTrue="1">
      <formula>1000</formula>
    </cfRule>
    <cfRule type="cellIs" priority="133" dxfId="2" operator="greaterThan" stopIfTrue="1">
      <formula>50</formula>
    </cfRule>
  </conditionalFormatting>
  <conditionalFormatting sqref="W36">
    <cfRule type="cellIs" priority="130" dxfId="5" operator="greaterThanOrEqual" stopIfTrue="1">
      <formula>5001</formula>
    </cfRule>
  </conditionalFormatting>
  <conditionalFormatting sqref="W40">
    <cfRule type="cellIs" priority="127" dxfId="2" operator="between" stopIfTrue="1">
      <formula>2</formula>
      <formula>100</formula>
    </cfRule>
    <cfRule type="cellIs" priority="128" dxfId="1" operator="between" stopIfTrue="1">
      <formula>100</formula>
      <formula>400</formula>
    </cfRule>
    <cfRule type="cellIs" priority="129" dxfId="0" operator="between" stopIfTrue="1">
      <formula>400</formula>
      <formula>1000</formula>
    </cfRule>
  </conditionalFormatting>
  <conditionalFormatting sqref="W49">
    <cfRule type="cellIs" priority="124" dxfId="0" operator="greaterThan" stopIfTrue="1">
      <formula>5000</formula>
    </cfRule>
    <cfRule type="cellIs" priority="125" dxfId="1" operator="greaterThan" stopIfTrue="1">
      <formula>1000</formula>
    </cfRule>
    <cfRule type="cellIs" priority="126" dxfId="2" operator="greaterThan" stopIfTrue="1">
      <formula>50</formula>
    </cfRule>
  </conditionalFormatting>
  <conditionalFormatting sqref="W49">
    <cfRule type="cellIs" priority="123" dxfId="5" operator="greaterThanOrEqual" stopIfTrue="1">
      <formula>5001</formula>
    </cfRule>
  </conditionalFormatting>
  <conditionalFormatting sqref="W53">
    <cfRule type="cellIs" priority="120" dxfId="2" operator="between" stopIfTrue="1">
      <formula>2</formula>
      <formula>100</formula>
    </cfRule>
    <cfRule type="cellIs" priority="121" dxfId="1" operator="between" stopIfTrue="1">
      <formula>100</formula>
      <formula>400</formula>
    </cfRule>
    <cfRule type="cellIs" priority="122" dxfId="0" operator="between" stopIfTrue="1">
      <formula>400</formula>
      <formula>1000</formula>
    </cfRule>
  </conditionalFormatting>
  <conditionalFormatting sqref="W19">
    <cfRule type="cellIs" priority="118" dxfId="0" operator="greaterThan" stopIfTrue="1">
      <formula>3</formula>
    </cfRule>
    <cfRule type="cellIs" priority="119" dxfId="1" operator="greaterThan" stopIfTrue="1">
      <formula>2</formula>
    </cfRule>
  </conditionalFormatting>
  <conditionalFormatting sqref="AI36">
    <cfRule type="cellIs" priority="115" dxfId="0" operator="greaterThan" stopIfTrue="1">
      <formula>5000</formula>
    </cfRule>
    <cfRule type="cellIs" priority="116" dxfId="1" operator="greaterThan" stopIfTrue="1">
      <formula>1000</formula>
    </cfRule>
    <cfRule type="cellIs" priority="117" dxfId="2" operator="greaterThan" stopIfTrue="1">
      <formula>50</formula>
    </cfRule>
  </conditionalFormatting>
  <conditionalFormatting sqref="AI36">
    <cfRule type="cellIs" priority="114" dxfId="5" operator="greaterThanOrEqual" stopIfTrue="1">
      <formula>5001</formula>
    </cfRule>
  </conditionalFormatting>
  <conditionalFormatting sqref="AI40">
    <cfRule type="cellIs" priority="111" dxfId="2" operator="between" stopIfTrue="1">
      <formula>2</formula>
      <formula>100</formula>
    </cfRule>
    <cfRule type="cellIs" priority="112" dxfId="1" operator="between" stopIfTrue="1">
      <formula>100</formula>
      <formula>400</formula>
    </cfRule>
    <cfRule type="cellIs" priority="113" dxfId="0" operator="between" stopIfTrue="1">
      <formula>400</formula>
      <formula>1000</formula>
    </cfRule>
  </conditionalFormatting>
  <conditionalFormatting sqref="AI49">
    <cfRule type="cellIs" priority="108" dxfId="0" operator="greaterThan" stopIfTrue="1">
      <formula>5000</formula>
    </cfRule>
    <cfRule type="cellIs" priority="109" dxfId="1" operator="greaterThan" stopIfTrue="1">
      <formula>1000</formula>
    </cfRule>
    <cfRule type="cellIs" priority="110" dxfId="2" operator="greaterThan" stopIfTrue="1">
      <formula>50</formula>
    </cfRule>
  </conditionalFormatting>
  <conditionalFormatting sqref="AI49">
    <cfRule type="cellIs" priority="107" dxfId="5" operator="greaterThanOrEqual" stopIfTrue="1">
      <formula>5001</formula>
    </cfRule>
  </conditionalFormatting>
  <conditionalFormatting sqref="AI53">
    <cfRule type="cellIs" priority="104" dxfId="2" operator="between" stopIfTrue="1">
      <formula>2</formula>
      <formula>100</formula>
    </cfRule>
    <cfRule type="cellIs" priority="105" dxfId="1" operator="between" stopIfTrue="1">
      <formula>100</formula>
      <formula>400</formula>
    </cfRule>
    <cfRule type="cellIs" priority="106" dxfId="0" operator="between" stopIfTrue="1">
      <formula>400</formula>
      <formula>1000</formula>
    </cfRule>
  </conditionalFormatting>
  <conditionalFormatting sqref="W48">
    <cfRule type="cellIs" priority="103" dxfId="0" operator="greaterThan" stopIfTrue="1">
      <formula>25</formula>
    </cfRule>
  </conditionalFormatting>
  <conditionalFormatting sqref="AX7">
    <cfRule type="cellIs" priority="102" dxfId="0" operator="greaterThan" stopIfTrue="1">
      <formula>25</formula>
    </cfRule>
  </conditionalFormatting>
  <conditionalFormatting sqref="BV7">
    <cfRule type="cellIs" priority="101" dxfId="0" operator="greaterThan" stopIfTrue="1">
      <formula>25</formula>
    </cfRule>
  </conditionalFormatting>
  <conditionalFormatting sqref="BJ20">
    <cfRule type="cellIs" priority="100" dxfId="0" operator="greaterThan" stopIfTrue="1">
      <formula>25</formula>
    </cfRule>
  </conditionalFormatting>
  <conditionalFormatting sqref="BV20">
    <cfRule type="cellIs" priority="99" dxfId="0" operator="greaterThan" stopIfTrue="1">
      <formula>25</formula>
    </cfRule>
  </conditionalFormatting>
  <conditionalFormatting sqref="E9:K9">
    <cfRule type="cellIs" priority="95" dxfId="0" operator="between" stopIfTrue="1">
      <formula>1.9</formula>
      <formula>2</formula>
    </cfRule>
    <cfRule type="cellIs" priority="96" dxfId="1" operator="between" stopIfTrue="1">
      <formula>2</formula>
      <formula>4.9</formula>
    </cfRule>
    <cfRule type="cellIs" priority="97" dxfId="2" operator="between" stopIfTrue="1">
      <formula>5</formula>
      <formula>7.4</formula>
    </cfRule>
    <cfRule type="cellIs" priority="98" dxfId="1790" operator="between" stopIfTrue="1">
      <formula>7.5</formula>
      <formula>10</formula>
    </cfRule>
  </conditionalFormatting>
  <conditionalFormatting sqref="E13:AM13">
    <cfRule type="cellIs" priority="94" dxfId="5" operator="greaterThan" stopIfTrue="1">
      <formula>10</formula>
    </cfRule>
  </conditionalFormatting>
  <conditionalFormatting sqref="G26">
    <cfRule type="cellIs" priority="93" dxfId="5" operator="greaterThan" stopIfTrue="1">
      <formula>10</formula>
    </cfRule>
  </conditionalFormatting>
  <conditionalFormatting sqref="I26:O26">
    <cfRule type="cellIs" priority="92" dxfId="5" operator="greaterThan" stopIfTrue="1">
      <formula>10</formula>
    </cfRule>
  </conditionalFormatting>
  <conditionalFormatting sqref="Q26:AA26">
    <cfRule type="cellIs" priority="91" dxfId="5" operator="greaterThan" stopIfTrue="1">
      <formula>10</formula>
    </cfRule>
  </conditionalFormatting>
  <conditionalFormatting sqref="AC26:AM26">
    <cfRule type="cellIs" priority="90" dxfId="5" operator="greaterThan" stopIfTrue="1">
      <formula>10</formula>
    </cfRule>
  </conditionalFormatting>
  <conditionalFormatting sqref="AC41:AM41">
    <cfRule type="cellIs" priority="89" dxfId="5" operator="greaterThan" stopIfTrue="1">
      <formula>10</formula>
    </cfRule>
  </conditionalFormatting>
  <conditionalFormatting sqref="AC54:AM54">
    <cfRule type="cellIs" priority="88" dxfId="5" operator="greaterThan" stopIfTrue="1">
      <formula>10</formula>
    </cfRule>
  </conditionalFormatting>
  <conditionalFormatting sqref="Q41:AA41">
    <cfRule type="cellIs" priority="87" dxfId="5" operator="greaterThan" stopIfTrue="1">
      <formula>10</formula>
    </cfRule>
  </conditionalFormatting>
  <conditionalFormatting sqref="Q54 T54:AA54">
    <cfRule type="cellIs" priority="86" dxfId="5" operator="greaterThan" stopIfTrue="1">
      <formula>10</formula>
    </cfRule>
  </conditionalFormatting>
  <conditionalFormatting sqref="E41:O41">
    <cfRule type="cellIs" priority="85" dxfId="5" operator="greaterThan" stopIfTrue="1">
      <formula>10</formula>
    </cfRule>
  </conditionalFormatting>
  <conditionalFormatting sqref="E54:O54">
    <cfRule type="cellIs" priority="84" dxfId="5" operator="greaterThan" stopIfTrue="1">
      <formula>10</formula>
    </cfRule>
  </conditionalFormatting>
  <conditionalFormatting sqref="AR13:BB13">
    <cfRule type="cellIs" priority="83" dxfId="5" operator="greaterThan" stopIfTrue="1">
      <formula>10</formula>
    </cfRule>
  </conditionalFormatting>
  <conditionalFormatting sqref="BD13:BF13 BI13:BN13">
    <cfRule type="cellIs" priority="82" dxfId="5" operator="greaterThan" stopIfTrue="1">
      <formula>10</formula>
    </cfRule>
  </conditionalFormatting>
  <conditionalFormatting sqref="BP13 BU13:BZ13">
    <cfRule type="cellIs" priority="81" dxfId="5" operator="greaterThan" stopIfTrue="1">
      <formula>10</formula>
    </cfRule>
  </conditionalFormatting>
  <conditionalFormatting sqref="S40">
    <cfRule type="cellIs" priority="78" dxfId="2" operator="between" stopIfTrue="1">
      <formula>2.1</formula>
      <formula>100</formula>
    </cfRule>
    <cfRule type="cellIs" priority="79" dxfId="1" operator="between" stopIfTrue="1">
      <formula>100</formula>
      <formula>400</formula>
    </cfRule>
    <cfRule type="cellIs" priority="80" dxfId="0" operator="between" stopIfTrue="1">
      <formula>400</formula>
      <formula>1000</formula>
    </cfRule>
  </conditionalFormatting>
  <conditionalFormatting sqref="G40">
    <cfRule type="cellIs" priority="74" dxfId="120" operator="between" stopIfTrue="1">
      <formula>1001</formula>
      <formula>10000</formula>
    </cfRule>
    <cfRule type="cellIs" priority="75" dxfId="0" operator="between" stopIfTrue="1">
      <formula>401</formula>
      <formula>1000</formula>
    </cfRule>
    <cfRule type="cellIs" priority="76" dxfId="1" operator="between" stopIfTrue="1">
      <formula>101</formula>
      <formula>400</formula>
    </cfRule>
    <cfRule type="cellIs" priority="77" dxfId="1791" operator="between" stopIfTrue="1">
      <formula>1.9</formula>
      <formula>100</formula>
    </cfRule>
  </conditionalFormatting>
  <conditionalFormatting sqref="G7">
    <cfRule type="cellIs" priority="73" dxfId="0" operator="greaterThan" stopIfTrue="1">
      <formula>25</formula>
    </cfRule>
  </conditionalFormatting>
  <conditionalFormatting sqref="G19">
    <cfRule type="cellIs" priority="71" dxfId="0" operator="greaterThan" stopIfTrue="1">
      <formula>3</formula>
    </cfRule>
    <cfRule type="cellIs" priority="72" dxfId="1" operator="greaterThan" stopIfTrue="1">
      <formula>2</formula>
    </cfRule>
  </conditionalFormatting>
  <conditionalFormatting sqref="G20">
    <cfRule type="cellIs" priority="70" dxfId="0" operator="greaterThan" stopIfTrue="1">
      <formula>25</formula>
    </cfRule>
  </conditionalFormatting>
  <conditionalFormatting sqref="S20">
    <cfRule type="cellIs" priority="69" dxfId="0" operator="greaterThan" stopIfTrue="1">
      <formula>25</formula>
    </cfRule>
  </conditionalFormatting>
  <conditionalFormatting sqref="S34">
    <cfRule type="cellIs" priority="67" dxfId="0" operator="greaterThan" stopIfTrue="1">
      <formula>3</formula>
    </cfRule>
    <cfRule type="cellIs" priority="68" dxfId="1" operator="greaterThan" stopIfTrue="1">
      <formula>2</formula>
    </cfRule>
  </conditionalFormatting>
  <conditionalFormatting sqref="S48">
    <cfRule type="cellIs" priority="66" dxfId="0" operator="greaterThan" stopIfTrue="1">
      <formula>25</formula>
    </cfRule>
  </conditionalFormatting>
  <conditionalFormatting sqref="S54">
    <cfRule type="cellIs" priority="65" dxfId="5" operator="greaterThan" stopIfTrue="1">
      <formula>10</formula>
    </cfRule>
  </conditionalFormatting>
  <conditionalFormatting sqref="AE6">
    <cfRule type="cellIs" priority="63" dxfId="0" operator="greaterThan" stopIfTrue="1">
      <formula>3</formula>
    </cfRule>
    <cfRule type="cellIs" priority="64" dxfId="1" operator="greaterThan" stopIfTrue="1">
      <formula>2</formula>
    </cfRule>
  </conditionalFormatting>
  <conditionalFormatting sqref="AE34">
    <cfRule type="cellIs" priority="61" dxfId="0" operator="greaterThan" stopIfTrue="1">
      <formula>3</formula>
    </cfRule>
    <cfRule type="cellIs" priority="62" dxfId="1" operator="greaterThan" stopIfTrue="1">
      <formula>2</formula>
    </cfRule>
  </conditionalFormatting>
  <conditionalFormatting sqref="AE48">
    <cfRule type="cellIs" priority="60" dxfId="0" operator="greaterThan" stopIfTrue="1">
      <formula>25</formula>
    </cfRule>
  </conditionalFormatting>
  <conditionalFormatting sqref="BR13">
    <cfRule type="cellIs" priority="59" dxfId="5" operator="greaterThan" stopIfTrue="1">
      <formula>10</formula>
    </cfRule>
  </conditionalFormatting>
  <conditionalFormatting sqref="AT53">
    <cfRule type="cellIs" priority="56" dxfId="2" operator="between" stopIfTrue="1">
      <formula>2.1</formula>
      <formula>100</formula>
    </cfRule>
    <cfRule type="cellIs" priority="57" dxfId="1" operator="between" stopIfTrue="1">
      <formula>100</formula>
      <formula>400</formula>
    </cfRule>
    <cfRule type="cellIs" priority="58" dxfId="0" operator="between" stopIfTrue="1">
      <formula>400</formula>
      <formula>1000</formula>
    </cfRule>
  </conditionalFormatting>
  <conditionalFormatting sqref="AT49">
    <cfRule type="cellIs" priority="53" dxfId="5" operator="greaterThan" stopIfTrue="1">
      <formula>5000</formula>
    </cfRule>
    <cfRule type="cellIs" priority="54" dxfId="1" operator="greaterThan" stopIfTrue="1">
      <formula>1000</formula>
    </cfRule>
    <cfRule type="cellIs" priority="55" dxfId="2" operator="greaterThan" stopIfTrue="1">
      <formula>50</formula>
    </cfRule>
  </conditionalFormatting>
  <conditionalFormatting sqref="AR54">
    <cfRule type="cellIs" priority="52" dxfId="5" operator="greaterThan" stopIfTrue="1">
      <formula>10</formula>
    </cfRule>
  </conditionalFormatting>
  <conditionalFormatting sqref="AT54">
    <cfRule type="cellIs" priority="51" dxfId="5" operator="greaterThan" stopIfTrue="1">
      <formula>10</formula>
    </cfRule>
  </conditionalFormatting>
  <conditionalFormatting sqref="U6">
    <cfRule type="cellIs" priority="49" dxfId="0" operator="greaterThan" stopIfTrue="1">
      <formula>3</formula>
    </cfRule>
    <cfRule type="cellIs" priority="50" dxfId="1" operator="greaterThan" stopIfTrue="1">
      <formula>2</formula>
    </cfRule>
  </conditionalFormatting>
  <conditionalFormatting sqref="AG6">
    <cfRule type="cellIs" priority="47" dxfId="0" operator="greaterThan" stopIfTrue="1">
      <formula>3</formula>
    </cfRule>
    <cfRule type="cellIs" priority="48" dxfId="1" operator="greaterThan" stopIfTrue="1">
      <formula>2</formula>
    </cfRule>
  </conditionalFormatting>
  <conditionalFormatting sqref="I19">
    <cfRule type="cellIs" priority="45" dxfId="0" operator="greaterThan" stopIfTrue="1">
      <formula>3</formula>
    </cfRule>
    <cfRule type="cellIs" priority="46" dxfId="1" operator="greaterThan" stopIfTrue="1">
      <formula>2</formula>
    </cfRule>
  </conditionalFormatting>
  <conditionalFormatting sqref="I20">
    <cfRule type="cellIs" priority="44" dxfId="0" operator="greaterThan" stopIfTrue="1">
      <formula>25</formula>
    </cfRule>
  </conditionalFormatting>
  <conditionalFormatting sqref="I25">
    <cfRule type="cellIs" priority="41" dxfId="2" operator="greaterThan" stopIfTrue="1">
      <formula>2</formula>
    </cfRule>
    <cfRule type="cellIs" priority="42" dxfId="1" operator="greaterThan" stopIfTrue="1">
      <formula>100</formula>
    </cfRule>
    <cfRule type="cellIs" priority="43" dxfId="0" operator="greaterThan" stopIfTrue="1">
      <formula>400</formula>
    </cfRule>
  </conditionalFormatting>
  <conditionalFormatting sqref="U19">
    <cfRule type="cellIs" priority="39" dxfId="0" operator="greaterThan" stopIfTrue="1">
      <formula>3</formula>
    </cfRule>
    <cfRule type="cellIs" priority="40" dxfId="1" operator="greaterThan" stopIfTrue="1">
      <formula>2</formula>
    </cfRule>
  </conditionalFormatting>
  <conditionalFormatting sqref="U20">
    <cfRule type="cellIs" priority="38" dxfId="0" operator="greaterThan" stopIfTrue="1">
      <formula>25</formula>
    </cfRule>
  </conditionalFormatting>
  <conditionalFormatting sqref="U25">
    <cfRule type="cellIs" priority="35" dxfId="2" operator="greaterThan" stopIfTrue="1">
      <formula>2</formula>
    </cfRule>
    <cfRule type="cellIs" priority="36" dxfId="1" operator="greaterThan" stopIfTrue="1">
      <formula>100</formula>
    </cfRule>
    <cfRule type="cellIs" priority="37" dxfId="0" operator="greaterThan" stopIfTrue="1">
      <formula>400</formula>
    </cfRule>
  </conditionalFormatting>
  <conditionalFormatting sqref="AG19">
    <cfRule type="cellIs" priority="33" dxfId="0" operator="greaterThan" stopIfTrue="1">
      <formula>3</formula>
    </cfRule>
    <cfRule type="cellIs" priority="34" dxfId="1" operator="greaterThan" stopIfTrue="1">
      <formula>2</formula>
    </cfRule>
  </conditionalFormatting>
  <conditionalFormatting sqref="AG20">
    <cfRule type="cellIs" priority="32" dxfId="0" operator="greaterThan" stopIfTrue="1">
      <formula>25</formula>
    </cfRule>
  </conditionalFormatting>
  <conditionalFormatting sqref="I34">
    <cfRule type="cellIs" priority="30" dxfId="0" operator="greaterThan" stopIfTrue="1">
      <formula>3</formula>
    </cfRule>
    <cfRule type="cellIs" priority="31" dxfId="1" operator="greaterThan" stopIfTrue="1">
      <formula>2</formula>
    </cfRule>
  </conditionalFormatting>
  <conditionalFormatting sqref="I35">
    <cfRule type="cellIs" priority="29" dxfId="0" operator="greaterThan" stopIfTrue="1">
      <formula>25</formula>
    </cfRule>
  </conditionalFormatting>
  <conditionalFormatting sqref="U34">
    <cfRule type="cellIs" priority="27" dxfId="0" operator="greaterThan" stopIfTrue="1">
      <formula>3</formula>
    </cfRule>
    <cfRule type="cellIs" priority="28" dxfId="1" operator="greaterThan" stopIfTrue="1">
      <formula>2</formula>
    </cfRule>
  </conditionalFormatting>
  <conditionalFormatting sqref="U35">
    <cfRule type="cellIs" priority="26" dxfId="0" operator="greaterThan" stopIfTrue="1">
      <formula>25</formula>
    </cfRule>
  </conditionalFormatting>
  <conditionalFormatting sqref="U40">
    <cfRule type="cellIs" priority="23" dxfId="2" operator="between" stopIfTrue="1">
      <formula>2.1</formula>
      <formula>100</formula>
    </cfRule>
    <cfRule type="cellIs" priority="24" dxfId="1" operator="between" stopIfTrue="1">
      <formula>100</formula>
      <formula>400</formula>
    </cfRule>
    <cfRule type="cellIs" priority="25" dxfId="0" operator="between" stopIfTrue="1">
      <formula>400</formula>
      <formula>1000</formula>
    </cfRule>
  </conditionalFormatting>
  <conditionalFormatting sqref="AG34">
    <cfRule type="cellIs" priority="21" dxfId="0" operator="greaterThan" stopIfTrue="1">
      <formula>3</formula>
    </cfRule>
    <cfRule type="cellIs" priority="22" dxfId="1" operator="greaterThan" stopIfTrue="1">
      <formula>2</formula>
    </cfRule>
  </conditionalFormatting>
  <conditionalFormatting sqref="I47">
    <cfRule type="cellIs" priority="19" dxfId="0" operator="greaterThan" stopIfTrue="1">
      <formula>3</formula>
    </cfRule>
    <cfRule type="cellIs" priority="20" dxfId="1" operator="greaterThan" stopIfTrue="1">
      <formula>2</formula>
    </cfRule>
  </conditionalFormatting>
  <conditionalFormatting sqref="U47">
    <cfRule type="cellIs" priority="17" dxfId="0" operator="greaterThan" stopIfTrue="1">
      <formula>3</formula>
    </cfRule>
    <cfRule type="cellIs" priority="18" dxfId="1" operator="greaterThan" stopIfTrue="1">
      <formula>2</formula>
    </cfRule>
  </conditionalFormatting>
  <conditionalFormatting sqref="U48">
    <cfRule type="cellIs" priority="16" dxfId="0" operator="greaterThan" stopIfTrue="1">
      <formula>25</formula>
    </cfRule>
  </conditionalFormatting>
  <conditionalFormatting sqref="AG47">
    <cfRule type="cellIs" priority="14" dxfId="0" operator="greaterThan" stopIfTrue="1">
      <formula>3</formula>
    </cfRule>
    <cfRule type="cellIs" priority="15" dxfId="1" operator="greaterThan" stopIfTrue="1">
      <formula>2</formula>
    </cfRule>
  </conditionalFormatting>
  <conditionalFormatting sqref="AG48">
    <cfRule type="cellIs" priority="13" dxfId="0" operator="greaterThan" stopIfTrue="1">
      <formula>25</formula>
    </cfRule>
  </conditionalFormatting>
  <conditionalFormatting sqref="BH13">
    <cfRule type="cellIs" priority="12" dxfId="5" operator="greaterThan" stopIfTrue="1">
      <formula>10</formula>
    </cfRule>
  </conditionalFormatting>
  <conditionalFormatting sqref="BT13">
    <cfRule type="cellIs" priority="11" dxfId="5" operator="greaterThan" stopIfTrue="1">
      <formula>10</formula>
    </cfRule>
  </conditionalFormatting>
  <conditionalFormatting sqref="U53">
    <cfRule type="cellIs" priority="8" dxfId="2" operator="between" stopIfTrue="1">
      <formula>2.1</formula>
      <formula>100</formula>
    </cfRule>
    <cfRule type="cellIs" priority="9" dxfId="1" operator="between" stopIfTrue="1">
      <formula>101</formula>
      <formula>400</formula>
    </cfRule>
    <cfRule type="cellIs" priority="10" dxfId="0" operator="between" stopIfTrue="1">
      <formula>400</formula>
      <formula>1000</formula>
    </cfRule>
  </conditionalFormatting>
  <conditionalFormatting sqref="AV49">
    <cfRule type="cellIs" priority="5" dxfId="5" operator="greaterThan" stopIfTrue="1">
      <formula>5000</formula>
    </cfRule>
    <cfRule type="cellIs" priority="6" dxfId="1" operator="greaterThan" stopIfTrue="1">
      <formula>1000</formula>
    </cfRule>
    <cfRule type="cellIs" priority="7" dxfId="2" operator="greaterThan" stopIfTrue="1">
      <formula>50</formula>
    </cfRule>
  </conditionalFormatting>
  <conditionalFormatting sqref="AV53">
    <cfRule type="cellIs" priority="2" dxfId="2" operator="between" stopIfTrue="1">
      <formula>2.1</formula>
      <formula>100</formula>
    </cfRule>
    <cfRule type="cellIs" priority="3" dxfId="1" operator="between" stopIfTrue="1">
      <formula>100</formula>
      <formula>400</formula>
    </cfRule>
    <cfRule type="cellIs" priority="4" dxfId="0" operator="between" stopIfTrue="1">
      <formula>400</formula>
      <formula>1000</formula>
    </cfRule>
  </conditionalFormatting>
  <conditionalFormatting sqref="AV54">
    <cfRule type="cellIs" priority="1" dxfId="5" operator="greaterThan" stopIfTrue="1">
      <formula>10</formula>
    </cfRule>
  </conditionalFormatting>
  <printOptions/>
  <pageMargins left="0.7874015748031497" right="0.7874015748031497" top="0.984251968503937" bottom="0.984251968503937" header="0.5118110236220472" footer="0.5118110236220472"/>
  <pageSetup horizontalDpi="600" verticalDpi="600" orientation="landscape" paperSize="8" scale="74" r:id="rId1"/>
  <colBreaks count="1" manualBreakCount="1">
    <brk id="78" max="78" man="1"/>
  </colBreaks>
</worksheet>
</file>

<file path=xl/worksheets/sheet4.xml><?xml version="1.0" encoding="utf-8"?>
<worksheet xmlns="http://schemas.openxmlformats.org/spreadsheetml/2006/main" xmlns:r="http://schemas.openxmlformats.org/officeDocument/2006/relationships">
  <dimension ref="A1:DC105"/>
  <sheetViews>
    <sheetView tabSelected="1" view="pageBreakPreview" zoomScaleNormal="25" zoomScaleSheetLayoutView="100" zoomScalePageLayoutView="0" workbookViewId="0" topLeftCell="A22">
      <pane xSplit="3" topLeftCell="AJ1" activePane="topRight" state="frozen"/>
      <selection pane="topLeft" activeCell="A1" sqref="A1"/>
      <selection pane="topRight" activeCell="AP39" sqref="AP39"/>
    </sheetView>
  </sheetViews>
  <sheetFormatPr defaultColWidth="9.00390625" defaultRowHeight="13.5"/>
  <cols>
    <col min="1" max="1" width="14.375" style="0" customWidth="1"/>
    <col min="2" max="2" width="4.00390625" style="0" customWidth="1"/>
    <col min="3" max="3" width="29.00390625" style="0" customWidth="1"/>
    <col min="4" max="4" width="2.125" style="0" customWidth="1"/>
    <col min="5" max="5" width="8.625" style="0" customWidth="1"/>
    <col min="6" max="6" width="2.125" style="0" customWidth="1"/>
    <col min="7" max="7" width="8.625" style="0" customWidth="1"/>
    <col min="8" max="8" width="2.125" style="0" customWidth="1"/>
    <col min="9" max="9" width="8.625" style="0" customWidth="1"/>
    <col min="10" max="10" width="2.125" style="0" customWidth="1"/>
    <col min="11" max="11" width="8.625" style="0" customWidth="1"/>
    <col min="12" max="12" width="2.75390625" style="0" customWidth="1"/>
    <col min="13" max="13" width="8.625" style="0" customWidth="1"/>
    <col min="14" max="14" width="2.125" style="0" customWidth="1"/>
    <col min="15" max="15" width="8.625" style="3" customWidth="1"/>
    <col min="16" max="16" width="2.125" style="0" customWidth="1"/>
    <col min="17" max="17" width="9.25390625" style="0" customWidth="1"/>
    <col min="18" max="18" width="2.125" style="0" customWidth="1"/>
    <col min="19" max="19" width="9.25390625" style="0" customWidth="1"/>
    <col min="20" max="20" width="2.125" style="0" customWidth="1"/>
    <col min="21" max="21" width="9.25390625" style="0" customWidth="1"/>
    <col min="22" max="22" width="2.125" style="0" customWidth="1"/>
    <col min="23" max="23" width="9.25390625" style="0" customWidth="1"/>
    <col min="24" max="24" width="2.25390625" style="0" customWidth="1"/>
    <col min="25" max="25" width="9.25390625" style="0" customWidth="1"/>
    <col min="26" max="26" width="2.125" style="0" customWidth="1"/>
    <col min="27" max="27" width="9.25390625" style="3" customWidth="1"/>
    <col min="28" max="28" width="2.125" style="0" customWidth="1"/>
    <col min="29" max="29" width="9.25390625" style="0" customWidth="1"/>
    <col min="30" max="30" width="2.125" style="0" customWidth="1"/>
    <col min="31" max="31" width="9.25390625" style="0" customWidth="1"/>
    <col min="32" max="32" width="2.125" style="0" customWidth="1"/>
    <col min="33" max="33" width="9.25390625" style="0" customWidth="1"/>
    <col min="34" max="34" width="2.125" style="0" customWidth="1"/>
    <col min="35" max="35" width="9.25390625" style="0" customWidth="1"/>
    <col min="36" max="36" width="2.375" style="0" customWidth="1"/>
    <col min="37" max="37" width="9.25390625" style="0" customWidth="1"/>
    <col min="38" max="38" width="2.125" style="0" customWidth="1"/>
    <col min="39" max="39" width="11.00390625" style="0" customWidth="1"/>
    <col min="40" max="40" width="13.25390625" style="0" customWidth="1"/>
    <col min="41" max="41" width="3.875" style="0" customWidth="1"/>
    <col min="42" max="42" width="28.875" style="0" customWidth="1"/>
    <col min="43" max="43" width="2.125" style="0" customWidth="1"/>
    <col min="44" max="44" width="9.25390625" style="0" customWidth="1"/>
    <col min="45" max="45" width="2.375" style="0" customWidth="1"/>
    <col min="46" max="46" width="9.25390625" style="0" customWidth="1"/>
    <col min="47" max="47" width="2.125" style="0" customWidth="1"/>
    <col min="48" max="48" width="9.25390625" style="0" customWidth="1"/>
    <col min="49" max="49" width="2.125" style="0" customWidth="1"/>
    <col min="50" max="50" width="9.25390625" style="0" customWidth="1"/>
    <col min="51" max="51" width="2.25390625" style="0" customWidth="1"/>
    <col min="52" max="52" width="9.25390625" style="0" customWidth="1"/>
    <col min="53" max="53" width="2.125" style="0" customWidth="1"/>
    <col min="54" max="54" width="9.25390625" style="0" customWidth="1"/>
    <col min="55" max="55" width="2.125" style="0" customWidth="1"/>
    <col min="56" max="56" width="9.25390625" style="0" customWidth="1"/>
    <col min="57" max="57" width="2.25390625" style="0" customWidth="1"/>
    <col min="58" max="58" width="9.25390625" style="0" customWidth="1"/>
    <col min="59" max="59" width="2.125" style="0" customWidth="1"/>
    <col min="60" max="60" width="9.25390625" style="0" customWidth="1"/>
    <col min="61" max="61" width="2.125" style="0" customWidth="1"/>
    <col min="62" max="62" width="9.25390625" style="0" customWidth="1"/>
    <col min="63" max="63" width="2.125" style="0" customWidth="1"/>
    <col min="64" max="64" width="9.25390625" style="0" customWidth="1"/>
    <col min="65" max="65" width="2.125" style="0" customWidth="1"/>
    <col min="66" max="66" width="9.25390625" style="0" customWidth="1"/>
    <col min="67" max="67" width="2.125" style="0" customWidth="1"/>
    <col min="68" max="68" width="9.25390625" style="0" customWidth="1"/>
    <col min="69" max="69" width="2.125" style="0" customWidth="1"/>
    <col min="70" max="70" width="9.25390625" style="0" customWidth="1"/>
    <col min="71" max="71" width="2.125" style="0" customWidth="1"/>
    <col min="72" max="72" width="9.25390625" style="0" customWidth="1"/>
    <col min="73" max="73" width="2.125" style="0" customWidth="1"/>
    <col min="74" max="74" width="9.25390625" style="0" customWidth="1"/>
    <col min="75" max="75" width="2.125" style="0" customWidth="1"/>
    <col min="76" max="76" width="9.25390625" style="0" customWidth="1"/>
    <col min="77" max="77" width="2.125" style="0" customWidth="1"/>
    <col min="78" max="78" width="9.25390625" style="0" customWidth="1"/>
    <col min="79" max="79" width="11.50390625" style="0" customWidth="1"/>
    <col min="80" max="80" width="3.875" style="0" customWidth="1"/>
    <col min="81" max="81" width="28.875" style="0" customWidth="1"/>
    <col min="82" max="82" width="2.125" style="0" customWidth="1"/>
    <col min="83" max="83" width="9.25390625" style="0" customWidth="1"/>
    <col min="84" max="84" width="2.125" style="0" customWidth="1"/>
    <col min="85" max="85" width="9.25390625" style="0" customWidth="1"/>
    <col min="86" max="86" width="2.125" style="0" customWidth="1"/>
    <col min="87" max="87" width="9.25390625" style="0" customWidth="1"/>
    <col min="88" max="88" width="2.125" style="0" customWidth="1"/>
    <col min="89" max="89" width="9.25390625" style="0" customWidth="1"/>
    <col min="90" max="90" width="2.125" style="0" customWidth="1"/>
    <col min="91" max="91" width="9.25390625" style="0" customWidth="1"/>
    <col min="92" max="92" width="2.125" style="0" customWidth="1"/>
    <col min="93" max="93" width="9.25390625" style="0" customWidth="1"/>
    <col min="94" max="94" width="2.125" style="0" customWidth="1"/>
    <col min="95" max="95" width="9.25390625" style="0" customWidth="1"/>
    <col min="96" max="96" width="2.125" style="0" customWidth="1"/>
    <col min="97" max="97" width="9.25390625" style="0" customWidth="1"/>
    <col min="98" max="98" width="2.125" style="0" customWidth="1"/>
    <col min="99" max="99" width="9.25390625" style="0" customWidth="1"/>
    <col min="100" max="100" width="2.125" style="0" customWidth="1"/>
    <col min="101" max="101" width="9.25390625" style="0" customWidth="1"/>
    <col min="102" max="102" width="2.125" style="0" customWidth="1"/>
    <col min="103" max="103" width="9.25390625" style="0" customWidth="1"/>
    <col min="104" max="104" width="2.125" style="0" customWidth="1"/>
    <col min="105" max="105" width="9.25390625" style="0" customWidth="1"/>
  </cols>
  <sheetData>
    <row r="1" spans="1:107" ht="23.25" customHeight="1">
      <c r="A1" s="2" t="s">
        <v>46</v>
      </c>
      <c r="B1" s="2"/>
      <c r="C1" s="2"/>
      <c r="D1" s="2"/>
      <c r="E1" s="2"/>
      <c r="F1" s="2"/>
      <c r="G1" s="2"/>
      <c r="H1" s="2"/>
      <c r="I1" s="151" t="s">
        <v>21</v>
      </c>
      <c r="J1" s="151"/>
      <c r="K1" s="151"/>
      <c r="L1" s="5"/>
      <c r="M1" s="6" t="s">
        <v>15</v>
      </c>
      <c r="N1" s="6"/>
      <c r="O1" s="7" t="s">
        <v>16</v>
      </c>
      <c r="P1" s="6"/>
      <c r="Q1" s="8" t="s">
        <v>17</v>
      </c>
      <c r="R1" s="6"/>
      <c r="S1" s="9" t="s">
        <v>18</v>
      </c>
      <c r="T1" s="6"/>
      <c r="U1" s="10" t="s">
        <v>19</v>
      </c>
      <c r="V1" s="6"/>
      <c r="W1" s="11" t="s">
        <v>20</v>
      </c>
      <c r="Y1" s="133" t="s">
        <v>22</v>
      </c>
      <c r="AA1" s="3" t="s">
        <v>3</v>
      </c>
      <c r="AC1" s="133" t="s">
        <v>22</v>
      </c>
      <c r="AI1" s="4"/>
      <c r="AN1" s="2" t="str">
        <f>A1</f>
        <v>平成２７年度河川水質調査結果表</v>
      </c>
      <c r="AV1" s="151" t="s">
        <v>21</v>
      </c>
      <c r="AW1" s="151"/>
      <c r="AX1" s="151"/>
      <c r="AY1" s="5"/>
      <c r="AZ1" s="6" t="s">
        <v>15</v>
      </c>
      <c r="BA1" s="6"/>
      <c r="BB1" s="7" t="s">
        <v>16</v>
      </c>
      <c r="BC1" s="6"/>
      <c r="BD1" s="8" t="s">
        <v>17</v>
      </c>
      <c r="BE1" s="6"/>
      <c r="BF1" s="9" t="s">
        <v>18</v>
      </c>
      <c r="BG1" s="6"/>
      <c r="BH1" s="10" t="s">
        <v>19</v>
      </c>
      <c r="BI1" s="6"/>
      <c r="BJ1" s="11" t="s">
        <v>20</v>
      </c>
      <c r="BL1" s="133" t="s">
        <v>22</v>
      </c>
      <c r="BN1" s="3" t="s">
        <v>3</v>
      </c>
      <c r="BP1" s="133" t="s">
        <v>22</v>
      </c>
      <c r="CA1" s="38"/>
      <c r="CB1" s="1"/>
      <c r="CC1" s="1"/>
      <c r="CD1" s="1"/>
      <c r="CE1" s="1"/>
      <c r="CF1" s="1"/>
      <c r="CG1" s="1"/>
      <c r="CH1" s="1"/>
      <c r="CI1" s="22"/>
      <c r="CJ1" s="1"/>
      <c r="CK1" s="39"/>
      <c r="CL1" s="40"/>
      <c r="CM1" s="19"/>
      <c r="CN1" s="19"/>
      <c r="CO1" s="20"/>
      <c r="CP1" s="19"/>
      <c r="CQ1" s="19"/>
      <c r="CR1" s="19"/>
      <c r="CS1" s="19"/>
      <c r="CT1" s="19"/>
      <c r="CU1" s="19"/>
      <c r="CV1" s="19"/>
      <c r="CW1" s="19"/>
      <c r="CX1" s="18"/>
      <c r="CY1" s="18"/>
      <c r="CZ1" s="18"/>
      <c r="DA1" s="41"/>
      <c r="DB1" s="15"/>
      <c r="DC1" s="15"/>
    </row>
    <row r="2" spans="1:105" s="46" customFormat="1" ht="27" customHeight="1">
      <c r="A2" s="42"/>
      <c r="B2" s="43"/>
      <c r="C2" s="44" t="s">
        <v>0</v>
      </c>
      <c r="D2" s="152" t="s">
        <v>35</v>
      </c>
      <c r="E2" s="153"/>
      <c r="F2" s="154"/>
      <c r="G2" s="154"/>
      <c r="H2" s="154"/>
      <c r="I2" s="154"/>
      <c r="J2" s="153"/>
      <c r="K2" s="153"/>
      <c r="L2" s="153"/>
      <c r="M2" s="153"/>
      <c r="N2" s="153"/>
      <c r="O2" s="155"/>
      <c r="P2" s="152" t="s">
        <v>33</v>
      </c>
      <c r="Q2" s="153"/>
      <c r="R2" s="154"/>
      <c r="S2" s="154"/>
      <c r="T2" s="154"/>
      <c r="U2" s="154"/>
      <c r="V2" s="153"/>
      <c r="W2" s="153"/>
      <c r="X2" s="153"/>
      <c r="Y2" s="153"/>
      <c r="Z2" s="153"/>
      <c r="AA2" s="155"/>
      <c r="AB2" s="152" t="s">
        <v>37</v>
      </c>
      <c r="AC2" s="153"/>
      <c r="AD2" s="154"/>
      <c r="AE2" s="154"/>
      <c r="AF2" s="154"/>
      <c r="AG2" s="154"/>
      <c r="AH2" s="153"/>
      <c r="AI2" s="153"/>
      <c r="AJ2" s="153"/>
      <c r="AK2" s="153"/>
      <c r="AL2" s="153"/>
      <c r="AM2" s="155"/>
      <c r="AN2" s="42"/>
      <c r="AO2" s="43"/>
      <c r="AP2" s="44" t="s">
        <v>0</v>
      </c>
      <c r="AQ2" s="156" t="s">
        <v>38</v>
      </c>
      <c r="AR2" s="157"/>
      <c r="AS2" s="158"/>
      <c r="AT2" s="158"/>
      <c r="AU2" s="158"/>
      <c r="AV2" s="158"/>
      <c r="AW2" s="157"/>
      <c r="AX2" s="157"/>
      <c r="AY2" s="157"/>
      <c r="AZ2" s="157"/>
      <c r="BA2" s="157"/>
      <c r="BB2" s="157"/>
      <c r="BC2" s="152" t="s">
        <v>40</v>
      </c>
      <c r="BD2" s="153"/>
      <c r="BE2" s="154"/>
      <c r="BF2" s="154"/>
      <c r="BG2" s="154"/>
      <c r="BH2" s="154"/>
      <c r="BI2" s="154"/>
      <c r="BJ2" s="154"/>
      <c r="BK2" s="153"/>
      <c r="BL2" s="153"/>
      <c r="BM2" s="153"/>
      <c r="BN2" s="155"/>
      <c r="BO2" s="156" t="s">
        <v>41</v>
      </c>
      <c r="BP2" s="157"/>
      <c r="BQ2" s="158"/>
      <c r="BR2" s="158"/>
      <c r="BS2" s="158"/>
      <c r="BT2" s="158"/>
      <c r="BU2" s="157"/>
      <c r="BV2" s="157"/>
      <c r="BW2" s="157"/>
      <c r="BX2" s="157"/>
      <c r="BY2" s="157"/>
      <c r="BZ2" s="159"/>
      <c r="CC2" s="47"/>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row>
    <row r="3" spans="1:105" s="46" customFormat="1" ht="14.25">
      <c r="A3" s="48"/>
      <c r="B3" s="49"/>
      <c r="C3" s="44" t="s">
        <v>14</v>
      </c>
      <c r="D3" s="161">
        <v>42152</v>
      </c>
      <c r="E3" s="162"/>
      <c r="F3" s="161">
        <v>42178</v>
      </c>
      <c r="G3" s="162"/>
      <c r="H3" s="161">
        <v>42206</v>
      </c>
      <c r="I3" s="163"/>
      <c r="J3" s="162">
        <v>42262</v>
      </c>
      <c r="K3" s="163"/>
      <c r="L3" s="161"/>
      <c r="M3" s="164"/>
      <c r="N3" s="152" t="s">
        <v>13</v>
      </c>
      <c r="O3" s="155"/>
      <c r="P3" s="165">
        <f>D3</f>
        <v>42152</v>
      </c>
      <c r="Q3" s="166"/>
      <c r="R3" s="165">
        <v>42180</v>
      </c>
      <c r="S3" s="166"/>
      <c r="T3" s="165">
        <f>IF(H3="","",H3)</f>
        <v>42206</v>
      </c>
      <c r="U3" s="166"/>
      <c r="V3" s="165">
        <f>IF(J3="","",J3)</f>
        <v>42262</v>
      </c>
      <c r="W3" s="166"/>
      <c r="X3" s="165"/>
      <c r="Y3" s="167"/>
      <c r="Z3" s="152" t="s">
        <v>13</v>
      </c>
      <c r="AA3" s="155"/>
      <c r="AB3" s="165">
        <f>P3</f>
        <v>42152</v>
      </c>
      <c r="AC3" s="166"/>
      <c r="AD3" s="165">
        <f>R3</f>
        <v>42180</v>
      </c>
      <c r="AE3" s="166"/>
      <c r="AF3" s="165">
        <f>T3</f>
        <v>42206</v>
      </c>
      <c r="AG3" s="167"/>
      <c r="AH3" s="166">
        <f>V3</f>
        <v>42262</v>
      </c>
      <c r="AI3" s="167"/>
      <c r="AJ3" s="165"/>
      <c r="AK3" s="155"/>
      <c r="AL3" s="152" t="s">
        <v>13</v>
      </c>
      <c r="AM3" s="155"/>
      <c r="AN3" s="48"/>
      <c r="AO3" s="49"/>
      <c r="AP3" s="44" t="s">
        <v>14</v>
      </c>
      <c r="AQ3" s="165">
        <f>AB3</f>
        <v>42152</v>
      </c>
      <c r="AR3" s="166"/>
      <c r="AS3" s="165">
        <v>42178</v>
      </c>
      <c r="AT3" s="166"/>
      <c r="AU3" s="165">
        <f>AF3</f>
        <v>42206</v>
      </c>
      <c r="AV3" s="167"/>
      <c r="AW3" s="166">
        <f>AH3</f>
        <v>42262</v>
      </c>
      <c r="AX3" s="167"/>
      <c r="AY3" s="165"/>
      <c r="AZ3" s="155"/>
      <c r="BA3" s="152" t="s">
        <v>13</v>
      </c>
      <c r="BB3" s="153"/>
      <c r="BC3" s="165">
        <f>AQ3</f>
        <v>42152</v>
      </c>
      <c r="BD3" s="166"/>
      <c r="BE3" s="165">
        <f>AS3</f>
        <v>42178</v>
      </c>
      <c r="BF3" s="166"/>
      <c r="BG3" s="165">
        <f>AU3</f>
        <v>42206</v>
      </c>
      <c r="BH3" s="166"/>
      <c r="BI3" s="165">
        <f>AW3</f>
        <v>42262</v>
      </c>
      <c r="BJ3" s="167"/>
      <c r="BK3" s="166"/>
      <c r="BL3" s="155"/>
      <c r="BM3" s="152" t="s">
        <v>13</v>
      </c>
      <c r="BN3" s="155"/>
      <c r="BO3" s="165">
        <f>BC3</f>
        <v>42152</v>
      </c>
      <c r="BP3" s="166"/>
      <c r="BQ3" s="165">
        <f>BE3</f>
        <v>42178</v>
      </c>
      <c r="BR3" s="166"/>
      <c r="BS3" s="165">
        <f>BG3</f>
        <v>42206</v>
      </c>
      <c r="BT3" s="167"/>
      <c r="BU3" s="166">
        <f>BI3</f>
        <v>42262</v>
      </c>
      <c r="BV3" s="167"/>
      <c r="BW3" s="166"/>
      <c r="BX3" s="155"/>
      <c r="BY3" s="152" t="s">
        <v>13</v>
      </c>
      <c r="BZ3" s="155"/>
      <c r="CC3" s="47"/>
      <c r="CD3" s="168"/>
      <c r="CE3" s="168"/>
      <c r="CF3" s="168"/>
      <c r="CG3" s="168"/>
      <c r="CH3" s="168"/>
      <c r="CI3" s="168"/>
      <c r="CJ3" s="168"/>
      <c r="CK3" s="168"/>
      <c r="CL3" s="168"/>
      <c r="CM3" s="169"/>
      <c r="CN3" s="169"/>
      <c r="CO3" s="169"/>
      <c r="CP3" s="168"/>
      <c r="CQ3" s="168"/>
      <c r="CR3" s="168"/>
      <c r="CS3" s="168"/>
      <c r="CT3" s="168"/>
      <c r="CU3" s="168"/>
      <c r="CV3" s="168"/>
      <c r="CW3" s="168"/>
      <c r="CX3" s="168"/>
      <c r="CY3" s="169"/>
      <c r="CZ3" s="169"/>
      <c r="DA3" s="169"/>
    </row>
    <row r="4" spans="1:105" s="46" customFormat="1" ht="17.25" customHeight="1" thickBot="1">
      <c r="A4" s="48"/>
      <c r="B4" s="50"/>
      <c r="C4" s="51" t="s">
        <v>4</v>
      </c>
      <c r="D4" s="52"/>
      <c r="E4" s="70">
        <v>10.5</v>
      </c>
      <c r="F4" s="54"/>
      <c r="G4" s="53">
        <v>11.9</v>
      </c>
      <c r="H4" s="54"/>
      <c r="I4" s="55">
        <v>13.3</v>
      </c>
      <c r="J4" s="56"/>
      <c r="K4" s="55">
        <v>11.9</v>
      </c>
      <c r="L4" s="52"/>
      <c r="M4" s="57"/>
      <c r="N4" s="54"/>
      <c r="O4" s="58">
        <f>AVERAGE(E4,G4,I4,K4,M4)</f>
        <v>11.9</v>
      </c>
      <c r="P4" s="54"/>
      <c r="Q4" s="59">
        <v>11.7</v>
      </c>
      <c r="R4" s="54"/>
      <c r="S4" s="59">
        <v>13.5</v>
      </c>
      <c r="T4" s="60"/>
      <c r="U4" s="61">
        <v>16.9</v>
      </c>
      <c r="V4" s="56"/>
      <c r="W4" s="55">
        <v>14.8</v>
      </c>
      <c r="X4" s="60"/>
      <c r="Y4" s="61"/>
      <c r="Z4" s="60"/>
      <c r="AA4" s="58">
        <f>AVERAGE(Q4,S4,U4,W4,Y4)</f>
        <v>14.224999999999998</v>
      </c>
      <c r="AB4" s="60"/>
      <c r="AC4" s="53">
        <v>11.1</v>
      </c>
      <c r="AD4" s="54"/>
      <c r="AE4" s="70">
        <v>12.1</v>
      </c>
      <c r="AF4" s="62"/>
      <c r="AG4" s="57">
        <v>14.8</v>
      </c>
      <c r="AH4" s="56"/>
      <c r="AI4" s="55">
        <v>12.7</v>
      </c>
      <c r="AJ4" s="54"/>
      <c r="AK4" s="57"/>
      <c r="AL4" s="54"/>
      <c r="AM4" s="58">
        <f>AVERAGE(AC4,AE4,AG4,AI4,AK4)</f>
        <v>12.675</v>
      </c>
      <c r="AN4" s="63"/>
      <c r="AO4" s="50"/>
      <c r="AP4" s="51" t="s">
        <v>4</v>
      </c>
      <c r="AQ4" s="52"/>
      <c r="AR4" s="70">
        <v>11</v>
      </c>
      <c r="AS4" s="54"/>
      <c r="AT4" s="53">
        <v>14.4</v>
      </c>
      <c r="AU4" s="54"/>
      <c r="AV4" s="136">
        <v>14.6</v>
      </c>
      <c r="AW4" s="56"/>
      <c r="AX4" s="55">
        <v>11.2</v>
      </c>
      <c r="AY4" s="52"/>
      <c r="AZ4" s="57"/>
      <c r="BA4" s="54"/>
      <c r="BB4" s="65">
        <f>AVERAGE(AR4,AT4,AV4,AX4,AZ4)</f>
        <v>12.8</v>
      </c>
      <c r="BC4" s="54"/>
      <c r="BD4" s="53">
        <v>10.9</v>
      </c>
      <c r="BE4" s="54"/>
      <c r="BF4" s="53">
        <v>14.3</v>
      </c>
      <c r="BG4" s="54"/>
      <c r="BH4" s="56">
        <v>14.8</v>
      </c>
      <c r="BI4" s="52"/>
      <c r="BJ4" s="55">
        <v>11.5</v>
      </c>
      <c r="BK4" s="56"/>
      <c r="BL4" s="57"/>
      <c r="BM4" s="54"/>
      <c r="BN4" s="58">
        <f>AVERAGE(BD4,BF4,BH4,BJ4,BL4)</f>
        <v>12.875</v>
      </c>
      <c r="BO4" s="54"/>
      <c r="BP4" s="53">
        <v>10.5</v>
      </c>
      <c r="BQ4" s="54"/>
      <c r="BR4" s="70">
        <v>13.3</v>
      </c>
      <c r="BS4" s="54"/>
      <c r="BT4" s="55">
        <v>14.8</v>
      </c>
      <c r="BU4" s="56"/>
      <c r="BV4" s="55">
        <v>11.6</v>
      </c>
      <c r="BW4" s="52"/>
      <c r="BX4" s="66"/>
      <c r="BY4" s="54"/>
      <c r="BZ4" s="58">
        <f>AVERAGE(BP4,BR4,BT4,BV4,BX4)</f>
        <v>12.55</v>
      </c>
      <c r="CD4" s="67"/>
      <c r="CE4" s="67"/>
      <c r="CF4" s="67"/>
      <c r="CG4" s="67"/>
      <c r="CH4" s="67"/>
      <c r="CK4" s="68"/>
      <c r="CM4" s="67"/>
      <c r="CN4" s="67"/>
      <c r="CO4" s="69"/>
      <c r="CP4" s="67"/>
      <c r="CQ4" s="67"/>
      <c r="CR4" s="67"/>
      <c r="CS4" s="67"/>
      <c r="CT4" s="67"/>
      <c r="CW4" s="68"/>
      <c r="CY4" s="67"/>
      <c r="CZ4" s="67"/>
      <c r="DA4" s="69"/>
    </row>
    <row r="5" spans="1:105" s="71" customFormat="1" ht="17.25" customHeight="1">
      <c r="A5" s="170" t="s">
        <v>2</v>
      </c>
      <c r="B5" s="50">
        <v>1</v>
      </c>
      <c r="C5" s="51" t="s">
        <v>1</v>
      </c>
      <c r="D5" s="52"/>
      <c r="E5" s="70">
        <v>7.3</v>
      </c>
      <c r="F5" s="54"/>
      <c r="G5" s="53">
        <v>7.3</v>
      </c>
      <c r="H5" s="54"/>
      <c r="I5" s="43">
        <v>7.3</v>
      </c>
      <c r="J5" s="56"/>
      <c r="K5" s="55">
        <v>7.1</v>
      </c>
      <c r="L5" s="52"/>
      <c r="M5" s="57"/>
      <c r="N5" s="54"/>
      <c r="O5" s="58">
        <f aca="true" t="shared" si="0" ref="O5:O10">AVERAGE(E5,G5,I5,K5,M5)</f>
        <v>7.25</v>
      </c>
      <c r="P5" s="54"/>
      <c r="Q5" s="53">
        <v>7.1</v>
      </c>
      <c r="R5" s="54"/>
      <c r="S5" s="53">
        <v>7.2</v>
      </c>
      <c r="T5" s="54"/>
      <c r="U5" s="57">
        <v>7.1</v>
      </c>
      <c r="V5" s="56"/>
      <c r="W5" s="55">
        <v>6.8</v>
      </c>
      <c r="X5" s="54"/>
      <c r="Y5" s="57"/>
      <c r="Z5" s="54"/>
      <c r="AA5" s="58">
        <f aca="true" t="shared" si="1" ref="AA5:AA10">AVERAGE(Q5,S5,U5,W5,Y5)</f>
        <v>7.05</v>
      </c>
      <c r="AB5" s="54"/>
      <c r="AC5" s="53">
        <v>7.2</v>
      </c>
      <c r="AD5" s="54"/>
      <c r="AE5" s="53">
        <v>7.1</v>
      </c>
      <c r="AF5" s="54"/>
      <c r="AG5" s="57">
        <v>7.1</v>
      </c>
      <c r="AH5" s="56"/>
      <c r="AI5" s="55">
        <v>7.1</v>
      </c>
      <c r="AJ5" s="54"/>
      <c r="AK5" s="57"/>
      <c r="AL5" s="54"/>
      <c r="AM5" s="58">
        <f aca="true" t="shared" si="2" ref="AM5:AM10">AVERAGE(AC5,AE5,AG5,AI5,AK5)</f>
        <v>7.125</v>
      </c>
      <c r="AN5" s="171" t="s">
        <v>2</v>
      </c>
      <c r="AO5" s="50">
        <v>1</v>
      </c>
      <c r="AP5" s="51" t="s">
        <v>1</v>
      </c>
      <c r="AQ5" s="52"/>
      <c r="AR5" s="53">
        <v>7.8</v>
      </c>
      <c r="AS5" s="54"/>
      <c r="AT5" s="53">
        <v>7.5</v>
      </c>
      <c r="AU5" s="54"/>
      <c r="AV5" s="55">
        <v>7.5</v>
      </c>
      <c r="AW5" s="56"/>
      <c r="AX5" s="55">
        <v>7.1</v>
      </c>
      <c r="AY5" s="52"/>
      <c r="AZ5" s="57"/>
      <c r="BA5" s="54"/>
      <c r="BB5" s="65">
        <f aca="true" t="shared" si="3" ref="BB5:BB10">AVERAGE(AR5,AT5,AV5,AX5,AZ5)</f>
        <v>7.475</v>
      </c>
      <c r="BC5" s="54"/>
      <c r="BD5" s="53">
        <v>7.8</v>
      </c>
      <c r="BE5" s="54"/>
      <c r="BF5" s="53">
        <v>7.6</v>
      </c>
      <c r="BG5" s="54"/>
      <c r="BH5" s="56">
        <v>7.5</v>
      </c>
      <c r="BI5" s="52"/>
      <c r="BJ5" s="55">
        <v>7.2</v>
      </c>
      <c r="BK5" s="56"/>
      <c r="BL5" s="57"/>
      <c r="BM5" s="54"/>
      <c r="BN5" s="58">
        <f aca="true" t="shared" si="4" ref="BN5:BN10">AVERAGE(BD5,BF5,BH5,BJ5,BL5)</f>
        <v>7.5249999999999995</v>
      </c>
      <c r="BO5" s="54"/>
      <c r="BP5" s="53">
        <v>7.4</v>
      </c>
      <c r="BQ5" s="54"/>
      <c r="BR5" s="53">
        <v>7.6</v>
      </c>
      <c r="BS5" s="54"/>
      <c r="BT5" s="55">
        <v>7.4</v>
      </c>
      <c r="BU5" s="56"/>
      <c r="BV5" s="55">
        <v>7.1</v>
      </c>
      <c r="BW5" s="52"/>
      <c r="BX5" s="57"/>
      <c r="BY5" s="54"/>
      <c r="BZ5" s="58">
        <f aca="true" t="shared" si="5" ref="BZ5:BZ13">AVERAGE(BP5,BR5,BT5,BV5,BX5)</f>
        <v>7.375</v>
      </c>
      <c r="CA5" s="173"/>
      <c r="CB5" s="46"/>
      <c r="CC5" s="46"/>
      <c r="CD5" s="67"/>
      <c r="CE5" s="67"/>
      <c r="CF5" s="67"/>
      <c r="CG5" s="67"/>
      <c r="CH5" s="67"/>
      <c r="CI5" s="46"/>
      <c r="CJ5" s="46"/>
      <c r="CK5" s="46"/>
      <c r="CL5" s="46"/>
      <c r="CM5" s="67"/>
      <c r="CN5" s="67"/>
      <c r="CO5" s="69"/>
      <c r="CP5" s="67"/>
      <c r="CQ5" s="67"/>
      <c r="CR5" s="67"/>
      <c r="CS5" s="67"/>
      <c r="CT5" s="67"/>
      <c r="CU5" s="46"/>
      <c r="CV5" s="46"/>
      <c r="CW5" s="46"/>
      <c r="CX5" s="46"/>
      <c r="CY5" s="67"/>
      <c r="CZ5" s="67"/>
      <c r="DA5" s="69"/>
    </row>
    <row r="6" spans="1:105" s="71" customFormat="1" ht="17.25" customHeight="1">
      <c r="A6" s="171"/>
      <c r="B6" s="55">
        <v>2</v>
      </c>
      <c r="C6" s="51" t="s">
        <v>6</v>
      </c>
      <c r="D6" s="52"/>
      <c r="E6" s="53">
        <v>0.7</v>
      </c>
      <c r="F6" s="52" t="s">
        <v>45</v>
      </c>
      <c r="G6" s="53">
        <v>0.5</v>
      </c>
      <c r="H6" s="52" t="s">
        <v>45</v>
      </c>
      <c r="I6" s="57">
        <v>0.5</v>
      </c>
      <c r="J6" s="52" t="s">
        <v>45</v>
      </c>
      <c r="K6" s="57">
        <v>0.5</v>
      </c>
      <c r="L6" s="52"/>
      <c r="M6" s="57"/>
      <c r="N6" s="52"/>
      <c r="O6" s="58">
        <f t="shared" si="0"/>
        <v>0.55</v>
      </c>
      <c r="P6" s="54"/>
      <c r="Q6" s="122">
        <v>0.5</v>
      </c>
      <c r="R6" s="54"/>
      <c r="S6" s="122">
        <v>0.7</v>
      </c>
      <c r="T6" s="52" t="s">
        <v>45</v>
      </c>
      <c r="U6" s="57">
        <v>0.5</v>
      </c>
      <c r="V6" s="52" t="s">
        <v>45</v>
      </c>
      <c r="W6" s="57">
        <v>0.5</v>
      </c>
      <c r="X6" s="54"/>
      <c r="Y6" s="57"/>
      <c r="Z6" s="52"/>
      <c r="AA6" s="58">
        <f t="shared" si="1"/>
        <v>0.55</v>
      </c>
      <c r="AB6" s="52" t="s">
        <v>45</v>
      </c>
      <c r="AC6" s="53">
        <v>0.5</v>
      </c>
      <c r="AD6" s="52" t="s">
        <v>45</v>
      </c>
      <c r="AE6" s="53">
        <v>0.5</v>
      </c>
      <c r="AF6" s="52" t="s">
        <v>45</v>
      </c>
      <c r="AG6" s="57">
        <v>0.5</v>
      </c>
      <c r="AH6" s="52" t="s">
        <v>45</v>
      </c>
      <c r="AI6" s="57">
        <v>0.5</v>
      </c>
      <c r="AJ6" s="52"/>
      <c r="AK6" s="57"/>
      <c r="AL6" s="52"/>
      <c r="AM6" s="58">
        <f t="shared" si="2"/>
        <v>0.5</v>
      </c>
      <c r="AN6" s="171"/>
      <c r="AO6" s="55">
        <v>2</v>
      </c>
      <c r="AP6" s="51" t="s">
        <v>6</v>
      </c>
      <c r="AQ6" s="52"/>
      <c r="AR6" s="53">
        <v>0.7</v>
      </c>
      <c r="AS6" s="52" t="s">
        <v>45</v>
      </c>
      <c r="AT6" s="53">
        <v>0.5</v>
      </c>
      <c r="AU6" s="52" t="s">
        <v>45</v>
      </c>
      <c r="AV6" s="53">
        <v>0.5</v>
      </c>
      <c r="AW6" s="52" t="s">
        <v>45</v>
      </c>
      <c r="AX6" s="53">
        <v>0.5</v>
      </c>
      <c r="AY6" s="52"/>
      <c r="AZ6" s="55"/>
      <c r="BA6" s="52"/>
      <c r="BB6" s="65">
        <f t="shared" si="3"/>
        <v>0.55</v>
      </c>
      <c r="BC6" s="52"/>
      <c r="BD6" s="53">
        <v>1.8</v>
      </c>
      <c r="BE6" s="52" t="s">
        <v>45</v>
      </c>
      <c r="BF6" s="53">
        <v>0.5</v>
      </c>
      <c r="BG6" s="52" t="s">
        <v>45</v>
      </c>
      <c r="BH6" s="53">
        <v>0.5</v>
      </c>
      <c r="BI6" s="52" t="s">
        <v>45</v>
      </c>
      <c r="BJ6" s="57">
        <v>0.5</v>
      </c>
      <c r="BK6" s="56"/>
      <c r="BL6" s="53"/>
      <c r="BM6" s="52"/>
      <c r="BN6" s="58">
        <f t="shared" si="4"/>
        <v>0.825</v>
      </c>
      <c r="BO6" s="52"/>
      <c r="BP6" s="53">
        <v>1</v>
      </c>
      <c r="BQ6" s="52" t="s">
        <v>45</v>
      </c>
      <c r="BR6" s="53">
        <v>0.5</v>
      </c>
      <c r="BS6" s="52" t="s">
        <v>45</v>
      </c>
      <c r="BT6" s="57">
        <v>0.5</v>
      </c>
      <c r="BU6" s="52" t="s">
        <v>45</v>
      </c>
      <c r="BV6" s="57">
        <v>0.5</v>
      </c>
      <c r="BW6" s="52"/>
      <c r="BX6" s="55"/>
      <c r="BY6" s="52"/>
      <c r="BZ6" s="58">
        <f t="shared" si="5"/>
        <v>0.625</v>
      </c>
      <c r="CA6" s="173"/>
      <c r="CB6" s="46"/>
      <c r="CC6" s="46"/>
      <c r="CD6" s="67"/>
      <c r="CE6" s="67"/>
      <c r="CF6" s="46"/>
      <c r="CG6" s="67"/>
      <c r="CH6" s="46"/>
      <c r="CI6" s="46"/>
      <c r="CJ6" s="46"/>
      <c r="CK6" s="46"/>
      <c r="CL6" s="46"/>
      <c r="CM6" s="67"/>
      <c r="CN6" s="67"/>
      <c r="CO6" s="69"/>
      <c r="CP6" s="67"/>
      <c r="CQ6" s="67"/>
      <c r="CR6" s="46"/>
      <c r="CS6" s="67"/>
      <c r="CT6" s="46"/>
      <c r="CU6" s="46"/>
      <c r="CV6" s="46"/>
      <c r="CW6" s="46"/>
      <c r="CX6" s="46"/>
      <c r="CY6" s="67"/>
      <c r="CZ6" s="67"/>
      <c r="DA6" s="69"/>
    </row>
    <row r="7" spans="1:105" s="116" customFormat="1" ht="17.25" customHeight="1">
      <c r="A7" s="171"/>
      <c r="B7" s="109">
        <v>3</v>
      </c>
      <c r="C7" s="103" t="s">
        <v>5</v>
      </c>
      <c r="D7" s="99" t="s">
        <v>45</v>
      </c>
      <c r="E7" s="104">
        <v>1</v>
      </c>
      <c r="F7" s="99" t="s">
        <v>45</v>
      </c>
      <c r="G7" s="104">
        <v>1</v>
      </c>
      <c r="H7" s="105"/>
      <c r="I7" s="113">
        <v>1</v>
      </c>
      <c r="J7" s="99" t="s">
        <v>45</v>
      </c>
      <c r="K7" s="104">
        <v>1</v>
      </c>
      <c r="L7" s="99"/>
      <c r="M7" s="106"/>
      <c r="N7" s="99"/>
      <c r="O7" s="114">
        <f t="shared" si="0"/>
        <v>1</v>
      </c>
      <c r="P7" s="99"/>
      <c r="Q7" s="104">
        <v>2</v>
      </c>
      <c r="R7" s="99"/>
      <c r="S7" s="104">
        <v>5</v>
      </c>
      <c r="T7" s="105"/>
      <c r="U7" s="106">
        <v>3</v>
      </c>
      <c r="V7" s="52"/>
      <c r="W7" s="109">
        <v>3</v>
      </c>
      <c r="X7" s="105"/>
      <c r="Y7" s="106"/>
      <c r="Z7" s="99"/>
      <c r="AA7" s="114">
        <f t="shared" si="1"/>
        <v>3.25</v>
      </c>
      <c r="AB7" s="99" t="s">
        <v>45</v>
      </c>
      <c r="AC7" s="104">
        <v>1</v>
      </c>
      <c r="AD7" s="52"/>
      <c r="AE7" s="104">
        <v>1</v>
      </c>
      <c r="AF7" s="105"/>
      <c r="AG7" s="106">
        <v>3</v>
      </c>
      <c r="AH7" s="99" t="s">
        <v>45</v>
      </c>
      <c r="AI7" s="104">
        <v>1</v>
      </c>
      <c r="AJ7" s="105"/>
      <c r="AK7" s="115"/>
      <c r="AL7" s="99"/>
      <c r="AM7" s="114">
        <f t="shared" si="2"/>
        <v>1.5</v>
      </c>
      <c r="AN7" s="171"/>
      <c r="AO7" s="109">
        <v>3</v>
      </c>
      <c r="AP7" s="103" t="s">
        <v>5</v>
      </c>
      <c r="AQ7" s="99" t="s">
        <v>45</v>
      </c>
      <c r="AR7" s="104">
        <v>1</v>
      </c>
      <c r="AS7" s="99"/>
      <c r="AT7" s="104">
        <v>1</v>
      </c>
      <c r="AU7" s="99"/>
      <c r="AV7" s="109">
        <v>1</v>
      </c>
      <c r="AW7" s="99"/>
      <c r="AX7" s="104">
        <v>2</v>
      </c>
      <c r="AY7" s="99"/>
      <c r="AZ7" s="109"/>
      <c r="BA7" s="99"/>
      <c r="BB7" s="120">
        <f t="shared" si="3"/>
        <v>1.25</v>
      </c>
      <c r="BC7" s="52" t="s">
        <v>45</v>
      </c>
      <c r="BD7" s="104">
        <v>1</v>
      </c>
      <c r="BE7" s="52"/>
      <c r="BF7" s="104">
        <v>1</v>
      </c>
      <c r="BG7" s="52"/>
      <c r="BH7" s="104">
        <v>1</v>
      </c>
      <c r="BI7" s="52"/>
      <c r="BJ7" s="109">
        <v>2</v>
      </c>
      <c r="BK7" s="108"/>
      <c r="BL7" s="104"/>
      <c r="BM7" s="99"/>
      <c r="BN7" s="114">
        <f t="shared" si="4"/>
        <v>1.25</v>
      </c>
      <c r="BO7" s="52" t="s">
        <v>45</v>
      </c>
      <c r="BP7" s="104">
        <v>1</v>
      </c>
      <c r="BQ7" s="52"/>
      <c r="BR7" s="104">
        <v>1</v>
      </c>
      <c r="BS7" s="105"/>
      <c r="BT7" s="109">
        <v>1</v>
      </c>
      <c r="BU7" s="52" t="s">
        <v>45</v>
      </c>
      <c r="BV7" s="104">
        <v>1</v>
      </c>
      <c r="BW7" s="99"/>
      <c r="BX7" s="104"/>
      <c r="BY7" s="99"/>
      <c r="BZ7" s="114">
        <f t="shared" si="5"/>
        <v>1</v>
      </c>
      <c r="CA7" s="173"/>
      <c r="CB7" s="95"/>
      <c r="CC7" s="95"/>
      <c r="CD7" s="95"/>
      <c r="CE7" s="96"/>
      <c r="CF7" s="95"/>
      <c r="CG7" s="96"/>
      <c r="CH7" s="96"/>
      <c r="CI7" s="95"/>
      <c r="CJ7" s="95"/>
      <c r="CK7" s="95"/>
      <c r="CL7" s="95"/>
      <c r="CM7" s="96"/>
      <c r="CN7" s="95"/>
      <c r="CO7" s="97"/>
      <c r="CP7" s="95"/>
      <c r="CQ7" s="96"/>
      <c r="CR7" s="95"/>
      <c r="CS7" s="96"/>
      <c r="CT7" s="96"/>
      <c r="CU7" s="95"/>
      <c r="CV7" s="95"/>
      <c r="CW7" s="95"/>
      <c r="CX7" s="95"/>
      <c r="CY7" s="96"/>
      <c r="CZ7" s="95"/>
      <c r="DA7" s="97"/>
    </row>
    <row r="8" spans="1:105" s="81" customFormat="1" ht="17.25" customHeight="1">
      <c r="A8" s="171"/>
      <c r="B8" s="75">
        <v>4</v>
      </c>
      <c r="C8" s="76" t="s">
        <v>8</v>
      </c>
      <c r="D8" s="77"/>
      <c r="E8" s="73">
        <v>23</v>
      </c>
      <c r="F8" s="78"/>
      <c r="G8" s="73">
        <v>33</v>
      </c>
      <c r="H8" s="78"/>
      <c r="I8" s="72">
        <v>33</v>
      </c>
      <c r="J8" s="79"/>
      <c r="K8" s="73">
        <v>79</v>
      </c>
      <c r="L8" s="77"/>
      <c r="M8" s="72"/>
      <c r="N8" s="78"/>
      <c r="O8" s="72">
        <f t="shared" si="0"/>
        <v>42</v>
      </c>
      <c r="P8" s="54"/>
      <c r="Q8" s="73">
        <v>49</v>
      </c>
      <c r="R8" s="54"/>
      <c r="S8" s="73">
        <v>350</v>
      </c>
      <c r="T8" s="78"/>
      <c r="U8" s="72">
        <v>3300</v>
      </c>
      <c r="V8" s="79"/>
      <c r="W8" s="73">
        <v>790</v>
      </c>
      <c r="X8" s="78"/>
      <c r="Y8" s="72"/>
      <c r="Z8" s="78"/>
      <c r="AA8" s="72">
        <f t="shared" si="1"/>
        <v>1122.25</v>
      </c>
      <c r="AB8" s="78"/>
      <c r="AC8" s="73">
        <v>240</v>
      </c>
      <c r="AD8" s="78"/>
      <c r="AE8" s="73">
        <v>350</v>
      </c>
      <c r="AF8" s="78"/>
      <c r="AG8" s="72">
        <v>790</v>
      </c>
      <c r="AH8" s="79"/>
      <c r="AI8" s="73">
        <v>540</v>
      </c>
      <c r="AJ8" s="78"/>
      <c r="AK8" s="72"/>
      <c r="AL8" s="78"/>
      <c r="AM8" s="72">
        <f t="shared" si="2"/>
        <v>480</v>
      </c>
      <c r="AN8" s="171"/>
      <c r="AO8" s="75">
        <v>4</v>
      </c>
      <c r="AP8" s="76" t="s">
        <v>8</v>
      </c>
      <c r="AQ8" s="77"/>
      <c r="AR8" s="123">
        <v>350</v>
      </c>
      <c r="AS8" s="77"/>
      <c r="AT8" s="123">
        <v>490</v>
      </c>
      <c r="AU8" s="78"/>
      <c r="AV8" s="82">
        <v>790</v>
      </c>
      <c r="AW8" s="79"/>
      <c r="AX8" s="73">
        <v>790</v>
      </c>
      <c r="AY8" s="77"/>
      <c r="AZ8" s="72"/>
      <c r="BA8" s="77"/>
      <c r="BB8" s="65">
        <f t="shared" si="3"/>
        <v>605</v>
      </c>
      <c r="BC8" s="54"/>
      <c r="BD8" s="73">
        <v>240</v>
      </c>
      <c r="BE8" s="54"/>
      <c r="BF8" s="73">
        <v>350</v>
      </c>
      <c r="BG8" s="54"/>
      <c r="BH8" s="73">
        <v>540</v>
      </c>
      <c r="BI8" s="77"/>
      <c r="BJ8" s="72">
        <v>540</v>
      </c>
      <c r="BK8" s="79"/>
      <c r="BL8" s="72"/>
      <c r="BM8" s="54"/>
      <c r="BN8" s="72">
        <f t="shared" si="4"/>
        <v>417.5</v>
      </c>
      <c r="BO8" s="54"/>
      <c r="BP8" s="73">
        <v>240</v>
      </c>
      <c r="BQ8" s="54"/>
      <c r="BR8" s="73">
        <v>130</v>
      </c>
      <c r="BS8" s="54"/>
      <c r="BT8" s="72">
        <v>350</v>
      </c>
      <c r="BU8" s="79"/>
      <c r="BV8" s="73">
        <v>79</v>
      </c>
      <c r="BW8" s="77"/>
      <c r="BX8" s="72"/>
      <c r="BY8" s="54"/>
      <c r="BZ8" s="72">
        <f t="shared" si="5"/>
        <v>199.75</v>
      </c>
      <c r="CA8" s="173"/>
      <c r="CB8" s="80"/>
      <c r="CC8" s="80"/>
      <c r="CD8" s="67"/>
      <c r="CE8" s="74"/>
      <c r="CF8" s="74"/>
      <c r="CG8" s="74"/>
      <c r="CH8" s="74"/>
      <c r="CI8" s="80"/>
      <c r="CJ8" s="80"/>
      <c r="CK8" s="80"/>
      <c r="CL8" s="80"/>
      <c r="CM8" s="74"/>
      <c r="CN8" s="74"/>
      <c r="CO8" s="74"/>
      <c r="CP8" s="67"/>
      <c r="CQ8" s="74"/>
      <c r="CR8" s="74"/>
      <c r="CS8" s="74"/>
      <c r="CT8" s="74"/>
      <c r="CU8" s="80"/>
      <c r="CV8" s="80"/>
      <c r="CW8" s="80"/>
      <c r="CX8" s="80"/>
      <c r="CY8" s="74"/>
      <c r="CZ8" s="74"/>
      <c r="DA8" s="74"/>
    </row>
    <row r="9" spans="1:105" s="46" customFormat="1" ht="17.25" customHeight="1" thickBot="1">
      <c r="A9" s="172"/>
      <c r="B9" s="55">
        <v>5</v>
      </c>
      <c r="C9" s="51" t="s">
        <v>7</v>
      </c>
      <c r="D9" s="52"/>
      <c r="E9" s="53">
        <v>10</v>
      </c>
      <c r="F9" s="54"/>
      <c r="G9" s="53">
        <v>10</v>
      </c>
      <c r="H9" s="54"/>
      <c r="I9" s="55">
        <v>9.9</v>
      </c>
      <c r="J9" s="56"/>
      <c r="K9" s="55">
        <v>10</v>
      </c>
      <c r="L9" s="52"/>
      <c r="M9" s="57"/>
      <c r="N9" s="54"/>
      <c r="O9" s="58">
        <f t="shared" si="0"/>
        <v>9.975</v>
      </c>
      <c r="P9" s="54"/>
      <c r="Q9" s="53">
        <v>9.5</v>
      </c>
      <c r="R9" s="54"/>
      <c r="S9" s="53">
        <v>9.5</v>
      </c>
      <c r="T9" s="54"/>
      <c r="U9" s="57">
        <v>8.2</v>
      </c>
      <c r="V9" s="56"/>
      <c r="W9" s="55">
        <v>8.7</v>
      </c>
      <c r="X9" s="54"/>
      <c r="Y9" s="57"/>
      <c r="Z9" s="52"/>
      <c r="AA9" s="58">
        <f t="shared" si="1"/>
        <v>8.975</v>
      </c>
      <c r="AB9" s="54"/>
      <c r="AC9" s="53">
        <v>10</v>
      </c>
      <c r="AD9" s="54"/>
      <c r="AE9" s="53">
        <v>10</v>
      </c>
      <c r="AF9" s="54"/>
      <c r="AG9" s="57">
        <v>9.1</v>
      </c>
      <c r="AH9" s="56"/>
      <c r="AI9" s="55">
        <v>10</v>
      </c>
      <c r="AJ9" s="54"/>
      <c r="AK9" s="57"/>
      <c r="AL9" s="54"/>
      <c r="AM9" s="82">
        <f t="shared" si="2"/>
        <v>9.775</v>
      </c>
      <c r="AN9" s="172"/>
      <c r="AO9" s="55">
        <v>5</v>
      </c>
      <c r="AP9" s="51" t="s">
        <v>7</v>
      </c>
      <c r="AQ9" s="52"/>
      <c r="AR9" s="53">
        <v>12</v>
      </c>
      <c r="AS9" s="52"/>
      <c r="AT9" s="53">
        <v>11</v>
      </c>
      <c r="AU9" s="83"/>
      <c r="AV9" s="149">
        <v>10</v>
      </c>
      <c r="AW9" s="56"/>
      <c r="AX9" s="55">
        <v>11</v>
      </c>
      <c r="AY9" s="85"/>
      <c r="AZ9" s="86"/>
      <c r="BA9" s="52"/>
      <c r="BB9" s="123">
        <f t="shared" si="3"/>
        <v>11</v>
      </c>
      <c r="BC9" s="54"/>
      <c r="BD9" s="53">
        <v>12</v>
      </c>
      <c r="BE9" s="54"/>
      <c r="BF9" s="53">
        <v>11</v>
      </c>
      <c r="BG9" s="54"/>
      <c r="BH9" s="53">
        <v>9.8</v>
      </c>
      <c r="BI9" s="52"/>
      <c r="BJ9" s="55">
        <v>10</v>
      </c>
      <c r="BK9" s="56"/>
      <c r="BL9" s="57"/>
      <c r="BM9" s="54"/>
      <c r="BN9" s="82">
        <f t="shared" si="4"/>
        <v>10.7</v>
      </c>
      <c r="BO9" s="54"/>
      <c r="BP9" s="53">
        <v>11</v>
      </c>
      <c r="BQ9" s="54"/>
      <c r="BR9" s="53">
        <v>11</v>
      </c>
      <c r="BS9" s="54"/>
      <c r="BT9" s="57">
        <v>10</v>
      </c>
      <c r="BU9" s="56"/>
      <c r="BV9" s="55">
        <v>10</v>
      </c>
      <c r="BW9" s="52"/>
      <c r="BX9" s="57"/>
      <c r="BY9" s="54"/>
      <c r="BZ9" s="82">
        <f t="shared" si="5"/>
        <v>10.5</v>
      </c>
      <c r="CA9" s="173"/>
      <c r="CD9" s="67"/>
      <c r="CE9" s="67"/>
      <c r="CF9" s="67"/>
      <c r="CG9" s="67"/>
      <c r="CH9" s="67"/>
      <c r="CM9" s="67"/>
      <c r="CN9" s="67"/>
      <c r="CO9" s="87"/>
      <c r="CP9" s="67"/>
      <c r="CQ9" s="67"/>
      <c r="CR9" s="67"/>
      <c r="CS9" s="67"/>
      <c r="CT9" s="67"/>
      <c r="CY9" s="67"/>
      <c r="CZ9" s="67"/>
      <c r="DA9" s="87"/>
    </row>
    <row r="10" spans="1:105" s="71" customFormat="1" ht="17.25" customHeight="1" thickBot="1">
      <c r="A10" s="131" t="s">
        <v>23</v>
      </c>
      <c r="B10" s="55">
        <v>6</v>
      </c>
      <c r="C10" s="51" t="s">
        <v>9</v>
      </c>
      <c r="D10" s="52" t="s">
        <v>45</v>
      </c>
      <c r="E10" s="53">
        <v>0.001</v>
      </c>
      <c r="F10" s="52" t="s">
        <v>45</v>
      </c>
      <c r="G10" s="53">
        <v>0.001</v>
      </c>
      <c r="H10" s="52" t="s">
        <v>45</v>
      </c>
      <c r="I10" s="53">
        <v>0.001</v>
      </c>
      <c r="J10" s="52"/>
      <c r="K10" s="53">
        <v>0.001</v>
      </c>
      <c r="L10" s="52"/>
      <c r="M10" s="53"/>
      <c r="N10" s="52"/>
      <c r="O10" s="88">
        <f t="shared" si="0"/>
        <v>0.001</v>
      </c>
      <c r="P10" s="52" t="s">
        <v>45</v>
      </c>
      <c r="Q10" s="53">
        <v>0.001</v>
      </c>
      <c r="R10" s="52" t="s">
        <v>45</v>
      </c>
      <c r="S10" s="53">
        <v>0.001</v>
      </c>
      <c r="T10" s="54"/>
      <c r="U10" s="53">
        <v>0.002</v>
      </c>
      <c r="V10" s="52"/>
      <c r="W10" s="53">
        <v>0.003</v>
      </c>
      <c r="X10" s="52"/>
      <c r="Y10" s="53"/>
      <c r="Z10" s="52"/>
      <c r="AA10" s="88">
        <f t="shared" si="1"/>
        <v>0.00175</v>
      </c>
      <c r="AB10" s="52" t="s">
        <v>45</v>
      </c>
      <c r="AC10" s="53">
        <v>0.001</v>
      </c>
      <c r="AD10" s="52" t="s">
        <v>45</v>
      </c>
      <c r="AE10" s="53">
        <v>0.001</v>
      </c>
      <c r="AF10" s="54"/>
      <c r="AG10" s="53">
        <v>0.002</v>
      </c>
      <c r="AH10" s="52"/>
      <c r="AI10" s="53">
        <v>0.003</v>
      </c>
      <c r="AJ10" s="54"/>
      <c r="AK10" s="53"/>
      <c r="AL10" s="52"/>
      <c r="AM10" s="88">
        <f t="shared" si="2"/>
        <v>0.00175</v>
      </c>
      <c r="AN10" s="131" t="s">
        <v>23</v>
      </c>
      <c r="AO10" s="55">
        <v>6</v>
      </c>
      <c r="AP10" s="51" t="s">
        <v>9</v>
      </c>
      <c r="AQ10" s="52" t="s">
        <v>45</v>
      </c>
      <c r="AR10" s="53">
        <v>0.001</v>
      </c>
      <c r="AS10" s="52" t="s">
        <v>45</v>
      </c>
      <c r="AT10" s="53">
        <v>0.001</v>
      </c>
      <c r="AU10" s="52" t="s">
        <v>45</v>
      </c>
      <c r="AV10" s="53">
        <v>0.001</v>
      </c>
      <c r="AW10" s="52"/>
      <c r="AX10" s="53">
        <v>0.002</v>
      </c>
      <c r="AY10" s="52"/>
      <c r="AZ10" s="53"/>
      <c r="BA10" s="52"/>
      <c r="BB10" s="124">
        <f t="shared" si="3"/>
        <v>0.00125</v>
      </c>
      <c r="BC10" s="52" t="s">
        <v>45</v>
      </c>
      <c r="BD10" s="53">
        <v>0.001</v>
      </c>
      <c r="BE10" s="52" t="s">
        <v>45</v>
      </c>
      <c r="BF10" s="53">
        <v>0.001</v>
      </c>
      <c r="BG10" s="52"/>
      <c r="BH10" s="53">
        <v>0.001</v>
      </c>
      <c r="BI10" s="52"/>
      <c r="BJ10" s="57">
        <v>0.001</v>
      </c>
      <c r="BK10" s="53"/>
      <c r="BL10" s="53"/>
      <c r="BM10" s="52"/>
      <c r="BN10" s="88">
        <f t="shared" si="4"/>
        <v>0.001</v>
      </c>
      <c r="BO10" s="52" t="s">
        <v>45</v>
      </c>
      <c r="BP10" s="53">
        <v>0.001</v>
      </c>
      <c r="BQ10" s="52" t="s">
        <v>45</v>
      </c>
      <c r="BR10" s="53">
        <v>0.001</v>
      </c>
      <c r="BS10" s="52" t="s">
        <v>45</v>
      </c>
      <c r="BT10" s="53">
        <v>0.001</v>
      </c>
      <c r="BU10" s="52" t="s">
        <v>45</v>
      </c>
      <c r="BV10" s="53">
        <v>0.001</v>
      </c>
      <c r="BW10" s="52"/>
      <c r="BX10" s="53"/>
      <c r="BY10" s="52"/>
      <c r="BZ10" s="88">
        <f t="shared" si="5"/>
        <v>0.001</v>
      </c>
      <c r="CA10" s="89"/>
      <c r="CB10" s="46"/>
      <c r="CC10" s="46"/>
      <c r="CD10" s="46"/>
      <c r="CE10" s="67"/>
      <c r="CF10" s="46"/>
      <c r="CG10" s="67"/>
      <c r="CH10" s="46"/>
      <c r="CI10" s="46"/>
      <c r="CJ10" s="46"/>
      <c r="CK10" s="46"/>
      <c r="CL10" s="46"/>
      <c r="CM10" s="67"/>
      <c r="CN10" s="46"/>
      <c r="CO10" s="90"/>
      <c r="CP10" s="46"/>
      <c r="CQ10" s="67"/>
      <c r="CR10" s="46"/>
      <c r="CS10" s="67"/>
      <c r="CT10" s="46"/>
      <c r="CU10" s="46"/>
      <c r="CV10" s="46"/>
      <c r="CW10" s="46"/>
      <c r="CX10" s="46"/>
      <c r="CY10" s="67"/>
      <c r="CZ10" s="46"/>
      <c r="DA10" s="90"/>
    </row>
    <row r="11" spans="1:105" s="71" customFormat="1" ht="17.25" customHeight="1">
      <c r="A11" s="170" t="s">
        <v>11</v>
      </c>
      <c r="B11" s="55">
        <v>7</v>
      </c>
      <c r="C11" s="51" t="s">
        <v>12</v>
      </c>
      <c r="D11" s="52" t="s">
        <v>45</v>
      </c>
      <c r="E11" s="53">
        <v>0.05</v>
      </c>
      <c r="F11" s="52" t="s">
        <v>45</v>
      </c>
      <c r="G11" s="53">
        <v>0.05</v>
      </c>
      <c r="H11" s="52" t="s">
        <v>45</v>
      </c>
      <c r="I11" s="53">
        <v>0.05</v>
      </c>
      <c r="J11" s="52" t="s">
        <v>45</v>
      </c>
      <c r="K11" s="53">
        <v>0.05</v>
      </c>
      <c r="L11" s="52"/>
      <c r="M11" s="57"/>
      <c r="N11" s="52"/>
      <c r="O11" s="91">
        <f>AVERAGE(E11,G11,I11,K11,M11)</f>
        <v>0.05</v>
      </c>
      <c r="P11" s="52" t="s">
        <v>45</v>
      </c>
      <c r="Q11" s="91">
        <v>0.05</v>
      </c>
      <c r="R11" s="52" t="s">
        <v>45</v>
      </c>
      <c r="S11" s="91">
        <v>0.05</v>
      </c>
      <c r="T11" s="52" t="s">
        <v>45</v>
      </c>
      <c r="U11" s="91">
        <v>0.05</v>
      </c>
      <c r="V11" s="52" t="s">
        <v>45</v>
      </c>
      <c r="W11" s="91">
        <v>0.05</v>
      </c>
      <c r="X11" s="54"/>
      <c r="Y11" s="57"/>
      <c r="Z11" s="52"/>
      <c r="AA11" s="91">
        <f>AVERAGE(Q11,S11,U11,W11,Y11)</f>
        <v>0.05</v>
      </c>
      <c r="AB11" s="52" t="s">
        <v>45</v>
      </c>
      <c r="AC11" s="53">
        <v>0.05</v>
      </c>
      <c r="AD11" s="52" t="s">
        <v>45</v>
      </c>
      <c r="AE11" s="53">
        <v>0.05</v>
      </c>
      <c r="AF11" s="52" t="s">
        <v>45</v>
      </c>
      <c r="AG11" s="53">
        <v>0.05</v>
      </c>
      <c r="AH11" s="52" t="s">
        <v>45</v>
      </c>
      <c r="AI11" s="53">
        <v>0.05</v>
      </c>
      <c r="AJ11" s="54"/>
      <c r="AK11" s="57"/>
      <c r="AL11" s="52"/>
      <c r="AM11" s="92">
        <f>AVERAGE(AC11,AE11,AG11,AI11,AK11)</f>
        <v>0.05</v>
      </c>
      <c r="AN11" s="170" t="s">
        <v>11</v>
      </c>
      <c r="AO11" s="55">
        <v>7</v>
      </c>
      <c r="AP11" s="51" t="s">
        <v>12</v>
      </c>
      <c r="AQ11" s="52" t="s">
        <v>45</v>
      </c>
      <c r="AR11" s="53">
        <v>0.05</v>
      </c>
      <c r="AS11" s="52" t="s">
        <v>45</v>
      </c>
      <c r="AT11" s="53">
        <v>0.05</v>
      </c>
      <c r="AU11" s="52" t="s">
        <v>45</v>
      </c>
      <c r="AV11" s="53">
        <v>0.05</v>
      </c>
      <c r="AW11" s="52" t="s">
        <v>45</v>
      </c>
      <c r="AX11" s="53">
        <v>0.05</v>
      </c>
      <c r="AY11" s="52"/>
      <c r="AZ11" s="55"/>
      <c r="BA11" s="52"/>
      <c r="BB11" s="93">
        <f>AVERAGE(AR11,AT11,AV11,AX11,AZ11)</f>
        <v>0.05</v>
      </c>
      <c r="BC11" s="52"/>
      <c r="BD11" s="53">
        <v>0.05</v>
      </c>
      <c r="BE11" s="52" t="s">
        <v>45</v>
      </c>
      <c r="BF11" s="53">
        <v>0.001</v>
      </c>
      <c r="BG11" s="52" t="s">
        <v>45</v>
      </c>
      <c r="BH11" s="53">
        <v>0.05</v>
      </c>
      <c r="BI11" s="52" t="s">
        <v>45</v>
      </c>
      <c r="BJ11" s="57">
        <v>0.05</v>
      </c>
      <c r="BK11" s="53"/>
      <c r="BL11" s="56"/>
      <c r="BM11" s="52"/>
      <c r="BN11" s="91">
        <f>AVERAGE(BD11,BF11,BH11,BJ11,BL11)</f>
        <v>0.037750000000000006</v>
      </c>
      <c r="BO11" s="52" t="s">
        <v>45</v>
      </c>
      <c r="BP11" s="53">
        <v>0.05</v>
      </c>
      <c r="BQ11" s="52" t="s">
        <v>45</v>
      </c>
      <c r="BR11" s="53">
        <v>0.05</v>
      </c>
      <c r="BS11" s="52" t="s">
        <v>45</v>
      </c>
      <c r="BT11" s="53">
        <v>0.05</v>
      </c>
      <c r="BU11" s="52" t="s">
        <v>45</v>
      </c>
      <c r="BV11" s="53">
        <v>0.05</v>
      </c>
      <c r="BW11" s="52"/>
      <c r="BX11" s="55"/>
      <c r="BY11" s="52"/>
      <c r="BZ11" s="91">
        <f t="shared" si="5"/>
        <v>0.05</v>
      </c>
      <c r="CA11" s="173"/>
      <c r="CB11" s="46"/>
      <c r="CC11" s="46"/>
      <c r="CD11" s="46"/>
      <c r="CE11" s="67"/>
      <c r="CF11" s="46"/>
      <c r="CG11" s="67"/>
      <c r="CH11" s="46"/>
      <c r="CI11" s="46"/>
      <c r="CJ11" s="46"/>
      <c r="CK11" s="46"/>
      <c r="CL11" s="46"/>
      <c r="CM11" s="67"/>
      <c r="CN11" s="46"/>
      <c r="CO11" s="90"/>
      <c r="CP11" s="46"/>
      <c r="CQ11" s="67"/>
      <c r="CR11" s="46"/>
      <c r="CS11" s="67"/>
      <c r="CT11" s="46"/>
      <c r="CU11" s="46"/>
      <c r="CV11" s="46"/>
      <c r="CW11" s="46"/>
      <c r="CX11" s="46"/>
      <c r="CY11" s="67"/>
      <c r="CZ11" s="46"/>
      <c r="DA11" s="90"/>
    </row>
    <row r="12" spans="1:105" s="116" customFormat="1" ht="17.25" customHeight="1">
      <c r="A12" s="171"/>
      <c r="B12" s="109">
        <v>8</v>
      </c>
      <c r="C12" s="103" t="s">
        <v>10</v>
      </c>
      <c r="D12" s="99"/>
      <c r="E12" s="104">
        <v>6</v>
      </c>
      <c r="F12" s="105"/>
      <c r="G12" s="104">
        <v>4</v>
      </c>
      <c r="H12" s="105"/>
      <c r="I12" s="106">
        <v>6</v>
      </c>
      <c r="J12" s="108"/>
      <c r="K12" s="106">
        <v>16</v>
      </c>
      <c r="L12" s="99"/>
      <c r="M12" s="106"/>
      <c r="N12" s="105"/>
      <c r="O12" s="107">
        <f>AVERAGE(E12,G12,I12,K12,M12)</f>
        <v>8</v>
      </c>
      <c r="P12" s="99"/>
      <c r="Q12" s="104">
        <v>7</v>
      </c>
      <c r="R12" s="99"/>
      <c r="S12" s="104">
        <v>8</v>
      </c>
      <c r="T12" s="105"/>
      <c r="U12" s="106">
        <v>48</v>
      </c>
      <c r="V12" s="108"/>
      <c r="W12" s="106">
        <v>24</v>
      </c>
      <c r="X12" s="105"/>
      <c r="Y12" s="106"/>
      <c r="Z12" s="105"/>
      <c r="AA12" s="121">
        <f>AVERAGE(Q12,S12,U12,W12,Y12)</f>
        <v>21.75</v>
      </c>
      <c r="AB12" s="105"/>
      <c r="AC12" s="104">
        <v>27</v>
      </c>
      <c r="AD12" s="105"/>
      <c r="AE12" s="104">
        <v>18</v>
      </c>
      <c r="AF12" s="105"/>
      <c r="AG12" s="106">
        <v>34</v>
      </c>
      <c r="AH12" s="108"/>
      <c r="AI12" s="106">
        <v>32</v>
      </c>
      <c r="AJ12" s="105"/>
      <c r="AK12" s="106"/>
      <c r="AL12" s="105"/>
      <c r="AM12" s="94">
        <f>AVERAGE(AC12,AE12,AG12,AI12,AK12)</f>
        <v>27.75</v>
      </c>
      <c r="AN12" s="171"/>
      <c r="AO12" s="109">
        <v>8</v>
      </c>
      <c r="AP12" s="103" t="s">
        <v>10</v>
      </c>
      <c r="AQ12" s="99"/>
      <c r="AR12" s="104">
        <v>16</v>
      </c>
      <c r="AS12" s="99"/>
      <c r="AT12" s="104">
        <v>18</v>
      </c>
      <c r="AU12" s="99"/>
      <c r="AV12" s="106">
        <v>32</v>
      </c>
      <c r="AW12" s="108"/>
      <c r="AX12" s="106">
        <v>36</v>
      </c>
      <c r="AY12" s="99"/>
      <c r="AZ12" s="106"/>
      <c r="BA12" s="99"/>
      <c r="BB12" s="110">
        <f>AVERAGE(AR12,AT12,AV12,AX12,AZ12)</f>
        <v>25.5</v>
      </c>
      <c r="BC12" s="99"/>
      <c r="BD12" s="104">
        <v>27</v>
      </c>
      <c r="BE12" s="99"/>
      <c r="BF12" s="104">
        <v>48</v>
      </c>
      <c r="BG12" s="99"/>
      <c r="BH12" s="104">
        <v>48</v>
      </c>
      <c r="BI12" s="99"/>
      <c r="BJ12" s="106">
        <v>48</v>
      </c>
      <c r="BK12" s="108"/>
      <c r="BL12" s="106"/>
      <c r="BM12" s="105"/>
      <c r="BN12" s="107">
        <f>AVERAGE(BD12,BF12,BH12,BJ12,BL12)</f>
        <v>42.75</v>
      </c>
      <c r="BO12" s="99"/>
      <c r="BP12" s="104">
        <v>8</v>
      </c>
      <c r="BQ12" s="99"/>
      <c r="BR12" s="104">
        <v>8</v>
      </c>
      <c r="BS12" s="99"/>
      <c r="BT12" s="106">
        <v>12</v>
      </c>
      <c r="BU12" s="108"/>
      <c r="BV12" s="106">
        <v>8</v>
      </c>
      <c r="BW12" s="99"/>
      <c r="BX12" s="106"/>
      <c r="BY12" s="105"/>
      <c r="BZ12" s="107">
        <f>AVERAGE(BP12,BR12,BT12,BV12,BX12)</f>
        <v>9</v>
      </c>
      <c r="CA12" s="173"/>
      <c r="CB12" s="95"/>
      <c r="CC12" s="95"/>
      <c r="CD12" s="95"/>
      <c r="CE12" s="96"/>
      <c r="CF12" s="96"/>
      <c r="CG12" s="96"/>
      <c r="CH12" s="96"/>
      <c r="CI12" s="95"/>
      <c r="CJ12" s="95"/>
      <c r="CK12" s="95"/>
      <c r="CL12" s="95"/>
      <c r="CM12" s="96"/>
      <c r="CN12" s="96"/>
      <c r="CO12" s="97"/>
      <c r="CP12" s="95"/>
      <c r="CQ12" s="96"/>
      <c r="CR12" s="96"/>
      <c r="CS12" s="96"/>
      <c r="CT12" s="96"/>
      <c r="CU12" s="95"/>
      <c r="CV12" s="95"/>
      <c r="CW12" s="95"/>
      <c r="CX12" s="95"/>
      <c r="CY12" s="96"/>
      <c r="CZ12" s="96"/>
      <c r="DA12" s="97"/>
    </row>
    <row r="13" spans="1:105" s="46" customFormat="1" ht="17.25" customHeight="1">
      <c r="A13" s="174"/>
      <c r="B13" s="55">
        <v>9</v>
      </c>
      <c r="C13" s="103" t="s">
        <v>26</v>
      </c>
      <c r="D13" s="99"/>
      <c r="E13" s="104">
        <v>0.085</v>
      </c>
      <c r="F13" s="105"/>
      <c r="G13" s="104">
        <v>0.14</v>
      </c>
      <c r="H13" s="105"/>
      <c r="I13" s="106">
        <v>0.065</v>
      </c>
      <c r="J13" s="108"/>
      <c r="K13" s="106">
        <v>0.26</v>
      </c>
      <c r="L13" s="108"/>
      <c r="M13" s="106"/>
      <c r="N13" s="104"/>
      <c r="O13" s="143">
        <f>AVERAGE(E13,G13,I13,K13,M13)</f>
        <v>0.1375</v>
      </c>
      <c r="P13" s="105"/>
      <c r="Q13" s="104">
        <v>0.23</v>
      </c>
      <c r="R13" s="105"/>
      <c r="S13" s="140">
        <v>0.28</v>
      </c>
      <c r="T13" s="104"/>
      <c r="U13" s="140">
        <v>0.2</v>
      </c>
      <c r="V13" s="108"/>
      <c r="W13" s="106">
        <v>0.42</v>
      </c>
      <c r="X13" s="105"/>
      <c r="Y13" s="106"/>
      <c r="Z13" s="105"/>
      <c r="AA13" s="140">
        <f>AVERAGE(Q13,S13,U13,W13,Y13)</f>
        <v>0.2825</v>
      </c>
      <c r="AB13" s="105"/>
      <c r="AC13" s="106">
        <v>3.5</v>
      </c>
      <c r="AD13" s="105"/>
      <c r="AE13" s="106">
        <v>84</v>
      </c>
      <c r="AF13" s="104"/>
      <c r="AG13" s="106">
        <v>2.9</v>
      </c>
      <c r="AH13" s="108"/>
      <c r="AI13" s="106">
        <v>0.95</v>
      </c>
      <c r="AJ13" s="105"/>
      <c r="AK13" s="106"/>
      <c r="AL13" s="105"/>
      <c r="AM13" s="92">
        <f>AVERAGE(AC13,AE13,AG13,AI13,AK13)</f>
        <v>22.837500000000002</v>
      </c>
      <c r="AN13" s="174"/>
      <c r="AO13" s="55">
        <v>9</v>
      </c>
      <c r="AP13" s="103" t="s">
        <v>26</v>
      </c>
      <c r="AQ13" s="108"/>
      <c r="AR13" s="106">
        <v>0.13</v>
      </c>
      <c r="AS13" s="108"/>
      <c r="AT13" s="104">
        <v>0.28</v>
      </c>
      <c r="AU13" s="99"/>
      <c r="AV13" s="106">
        <v>0.11</v>
      </c>
      <c r="AW13" s="108"/>
      <c r="AX13" s="106">
        <v>0.3</v>
      </c>
      <c r="AY13" s="108"/>
      <c r="AZ13" s="106"/>
      <c r="BA13" s="105"/>
      <c r="BB13" s="93">
        <f>AVERAGE(AR13,AT13,AV13,AX13,AZ13)</f>
        <v>0.20500000000000002</v>
      </c>
      <c r="BC13" s="105" t="s">
        <v>45</v>
      </c>
      <c r="BD13" s="104">
        <v>0.055</v>
      </c>
      <c r="BE13" s="105"/>
      <c r="BF13" s="104">
        <v>0.18</v>
      </c>
      <c r="BG13" s="105" t="s">
        <v>45</v>
      </c>
      <c r="BH13" s="104">
        <v>0.055</v>
      </c>
      <c r="BI13" s="99"/>
      <c r="BJ13" s="106">
        <v>0.23</v>
      </c>
      <c r="BK13" s="108"/>
      <c r="BL13" s="106"/>
      <c r="BM13" s="105"/>
      <c r="BN13" s="88">
        <f>AVERAGE(BD13,BF13,BH13,BJ13,BL13)</f>
        <v>0.13</v>
      </c>
      <c r="BO13" s="105" t="s">
        <v>45</v>
      </c>
      <c r="BP13" s="106">
        <v>0.055</v>
      </c>
      <c r="BQ13" s="105" t="s">
        <v>45</v>
      </c>
      <c r="BR13" s="106">
        <v>0.055</v>
      </c>
      <c r="BS13" s="105" t="s">
        <v>45</v>
      </c>
      <c r="BT13" s="106">
        <v>0.055</v>
      </c>
      <c r="BU13" s="108"/>
      <c r="BV13" s="106">
        <v>0.57</v>
      </c>
      <c r="BW13" s="108"/>
      <c r="BX13" s="106"/>
      <c r="BY13" s="105"/>
      <c r="BZ13" s="88">
        <f t="shared" si="5"/>
        <v>0.18375</v>
      </c>
      <c r="CA13" s="173"/>
      <c r="CC13" s="95"/>
      <c r="CD13" s="96"/>
      <c r="CE13" s="96"/>
      <c r="CF13" s="96"/>
      <c r="CG13" s="96"/>
      <c r="CH13" s="96"/>
      <c r="CI13" s="96"/>
      <c r="CJ13" s="95"/>
      <c r="CK13" s="95"/>
      <c r="CL13" s="95"/>
      <c r="CM13" s="96"/>
      <c r="CN13" s="96"/>
      <c r="CO13" s="97"/>
      <c r="CP13" s="96"/>
      <c r="CQ13" s="96"/>
      <c r="CR13" s="96"/>
      <c r="CS13" s="96"/>
      <c r="CT13" s="96"/>
      <c r="CU13" s="96"/>
      <c r="CV13" s="95"/>
      <c r="CW13" s="95"/>
      <c r="CX13" s="95"/>
      <c r="CY13" s="96"/>
      <c r="CZ13" s="96"/>
      <c r="DA13" s="97"/>
    </row>
    <row r="14" spans="15:105" s="71" customFormat="1" ht="14.25">
      <c r="O14" s="81"/>
      <c r="P14" s="98"/>
      <c r="AA14" s="81"/>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row>
    <row r="15" spans="1:105" s="71" customFormat="1" ht="13.5" customHeight="1">
      <c r="A15" s="42"/>
      <c r="B15" s="43"/>
      <c r="C15" s="44" t="s">
        <v>0</v>
      </c>
      <c r="D15" s="152" t="s">
        <v>30</v>
      </c>
      <c r="E15" s="153"/>
      <c r="F15" s="154"/>
      <c r="G15" s="154"/>
      <c r="H15" s="154"/>
      <c r="I15" s="154"/>
      <c r="J15" s="153"/>
      <c r="K15" s="153"/>
      <c r="L15" s="153"/>
      <c r="M15" s="153"/>
      <c r="N15" s="153"/>
      <c r="O15" s="155"/>
      <c r="P15" s="45"/>
      <c r="Q15" s="153" t="s">
        <v>28</v>
      </c>
      <c r="R15" s="154"/>
      <c r="S15" s="154"/>
      <c r="T15" s="154"/>
      <c r="U15" s="154"/>
      <c r="V15" s="153"/>
      <c r="W15" s="153"/>
      <c r="X15" s="153"/>
      <c r="Y15" s="153"/>
      <c r="Z15" s="153"/>
      <c r="AA15" s="155"/>
      <c r="AB15" s="152" t="s">
        <v>27</v>
      </c>
      <c r="AC15" s="153"/>
      <c r="AD15" s="154"/>
      <c r="AE15" s="154"/>
      <c r="AF15" s="154"/>
      <c r="AG15" s="154"/>
      <c r="AH15" s="153"/>
      <c r="AI15" s="153"/>
      <c r="AJ15" s="153"/>
      <c r="AK15" s="153"/>
      <c r="AL15" s="153"/>
      <c r="AM15" s="155"/>
      <c r="AN15" s="42"/>
      <c r="AO15" s="43"/>
      <c r="AP15" s="44" t="s">
        <v>0</v>
      </c>
      <c r="AQ15" s="156" t="s">
        <v>42</v>
      </c>
      <c r="AR15" s="157"/>
      <c r="AS15" s="158"/>
      <c r="AT15" s="158"/>
      <c r="AU15" s="158"/>
      <c r="AV15" s="158"/>
      <c r="AW15" s="157"/>
      <c r="AX15" s="157"/>
      <c r="AY15" s="157"/>
      <c r="AZ15" s="157"/>
      <c r="BA15" s="157"/>
      <c r="BB15" s="157"/>
      <c r="BC15" s="156" t="s">
        <v>43</v>
      </c>
      <c r="BD15" s="157"/>
      <c r="BE15" s="158"/>
      <c r="BF15" s="158"/>
      <c r="BG15" s="158"/>
      <c r="BH15" s="158"/>
      <c r="BI15" s="158"/>
      <c r="BJ15" s="158"/>
      <c r="BK15" s="157"/>
      <c r="BL15" s="157"/>
      <c r="BM15" s="157"/>
      <c r="BN15" s="159"/>
      <c r="BO15" s="156" t="s">
        <v>44</v>
      </c>
      <c r="BP15" s="157"/>
      <c r="BQ15" s="158"/>
      <c r="BR15" s="158"/>
      <c r="BS15" s="158"/>
      <c r="BT15" s="158"/>
      <c r="BU15" s="157"/>
      <c r="BV15" s="157"/>
      <c r="BW15" s="157"/>
      <c r="BX15" s="157"/>
      <c r="BY15" s="157"/>
      <c r="BZ15" s="159"/>
      <c r="CA15" s="46"/>
      <c r="CB15" s="46"/>
      <c r="CC15" s="47"/>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row>
    <row r="16" spans="1:105" s="71" customFormat="1" ht="14.25">
      <c r="A16" s="48"/>
      <c r="B16" s="49"/>
      <c r="C16" s="44" t="s">
        <v>14</v>
      </c>
      <c r="D16" s="165">
        <f>D3</f>
        <v>42152</v>
      </c>
      <c r="E16" s="166"/>
      <c r="F16" s="165">
        <f>IF(F3="","",F3)</f>
        <v>42178</v>
      </c>
      <c r="G16" s="166"/>
      <c r="H16" s="165">
        <f>IF(H3="","",H3)</f>
        <v>42206</v>
      </c>
      <c r="I16" s="166"/>
      <c r="J16" s="165">
        <f>IF(J3="","",J3)</f>
        <v>42262</v>
      </c>
      <c r="K16" s="166"/>
      <c r="L16" s="165">
        <f>IF(L3="","",L3)</f>
      </c>
      <c r="M16" s="166"/>
      <c r="N16" s="152" t="s">
        <v>13</v>
      </c>
      <c r="O16" s="155"/>
      <c r="P16" s="165">
        <f>P3</f>
        <v>42152</v>
      </c>
      <c r="Q16" s="166"/>
      <c r="R16" s="165">
        <f>R3</f>
        <v>42180</v>
      </c>
      <c r="S16" s="166"/>
      <c r="T16" s="165">
        <v>42209</v>
      </c>
      <c r="U16" s="167"/>
      <c r="V16" s="166">
        <f>V3</f>
        <v>42262</v>
      </c>
      <c r="W16" s="167"/>
      <c r="X16" s="165"/>
      <c r="Y16" s="155"/>
      <c r="Z16" s="152" t="s">
        <v>13</v>
      </c>
      <c r="AA16" s="155"/>
      <c r="AB16" s="165">
        <f>P16</f>
        <v>42152</v>
      </c>
      <c r="AC16" s="166"/>
      <c r="AD16" s="165">
        <f>AD3</f>
        <v>42180</v>
      </c>
      <c r="AE16" s="166"/>
      <c r="AF16" s="165">
        <f>T16</f>
        <v>42209</v>
      </c>
      <c r="AG16" s="167"/>
      <c r="AH16" s="166">
        <f>AH3</f>
        <v>42262</v>
      </c>
      <c r="AI16" s="167"/>
      <c r="AJ16" s="165"/>
      <c r="AK16" s="155"/>
      <c r="AL16" s="152" t="s">
        <v>13</v>
      </c>
      <c r="AM16" s="155"/>
      <c r="AN16" s="48"/>
      <c r="AO16" s="49"/>
      <c r="AP16" s="44" t="s">
        <v>14</v>
      </c>
      <c r="AQ16" s="165">
        <f>AQ3</f>
        <v>42152</v>
      </c>
      <c r="AR16" s="166"/>
      <c r="AS16" s="165">
        <f>AS3</f>
        <v>42178</v>
      </c>
      <c r="AT16" s="166"/>
      <c r="AU16" s="165">
        <f>AU3</f>
        <v>42206</v>
      </c>
      <c r="AV16" s="167"/>
      <c r="AW16" s="166">
        <f>AW3</f>
        <v>42262</v>
      </c>
      <c r="AX16" s="167"/>
      <c r="AY16" s="165"/>
      <c r="AZ16" s="155"/>
      <c r="BA16" s="152" t="s">
        <v>13</v>
      </c>
      <c r="BB16" s="153"/>
      <c r="BC16" s="165">
        <f>AQ16</f>
        <v>42152</v>
      </c>
      <c r="BD16" s="166"/>
      <c r="BE16" s="165">
        <f>BE3</f>
        <v>42178</v>
      </c>
      <c r="BF16" s="166"/>
      <c r="BG16" s="165">
        <f>BG3</f>
        <v>42206</v>
      </c>
      <c r="BH16" s="166"/>
      <c r="BI16" s="165">
        <f>BI3</f>
        <v>42262</v>
      </c>
      <c r="BJ16" s="167"/>
      <c r="BK16" s="166"/>
      <c r="BL16" s="155"/>
      <c r="BM16" s="152" t="s">
        <v>13</v>
      </c>
      <c r="BN16" s="155"/>
      <c r="BO16" s="165">
        <f>BO3</f>
        <v>42152</v>
      </c>
      <c r="BP16" s="166"/>
      <c r="BQ16" s="165">
        <f>BQ3</f>
        <v>42178</v>
      </c>
      <c r="BR16" s="166"/>
      <c r="BS16" s="165">
        <f>BS3</f>
        <v>42206</v>
      </c>
      <c r="BT16" s="167"/>
      <c r="BU16" s="166">
        <f>BU3</f>
        <v>42262</v>
      </c>
      <c r="BV16" s="167"/>
      <c r="BW16" s="165"/>
      <c r="BX16" s="155"/>
      <c r="BY16" s="152" t="s">
        <v>13</v>
      </c>
      <c r="BZ16" s="155"/>
      <c r="CA16" s="46"/>
      <c r="CB16" s="46"/>
      <c r="CC16" s="47"/>
      <c r="CD16" s="168"/>
      <c r="CE16" s="168"/>
      <c r="CF16" s="168"/>
      <c r="CG16" s="168"/>
      <c r="CH16" s="168"/>
      <c r="CI16" s="168"/>
      <c r="CJ16" s="168"/>
      <c r="CK16" s="168"/>
      <c r="CL16" s="168"/>
      <c r="CM16" s="169"/>
      <c r="CN16" s="169"/>
      <c r="CO16" s="169"/>
      <c r="CP16" s="168"/>
      <c r="CQ16" s="168"/>
      <c r="CR16" s="168"/>
      <c r="CS16" s="168"/>
      <c r="CT16" s="168"/>
      <c r="CU16" s="168"/>
      <c r="CV16" s="168"/>
      <c r="CW16" s="168"/>
      <c r="CX16" s="169"/>
      <c r="CY16" s="169"/>
      <c r="CZ16" s="169"/>
      <c r="DA16" s="169"/>
    </row>
    <row r="17" spans="1:105" s="71" customFormat="1" ht="18" customHeight="1" thickBot="1">
      <c r="A17" s="48"/>
      <c r="B17" s="50"/>
      <c r="C17" s="51" t="s">
        <v>4</v>
      </c>
      <c r="D17" s="52"/>
      <c r="E17" s="70">
        <v>10.4</v>
      </c>
      <c r="F17" s="54"/>
      <c r="G17" s="53">
        <v>12.9</v>
      </c>
      <c r="H17" s="54"/>
      <c r="I17" s="128">
        <v>14.4</v>
      </c>
      <c r="J17" s="56"/>
      <c r="K17" s="136">
        <v>13</v>
      </c>
      <c r="L17" s="54"/>
      <c r="M17" s="57"/>
      <c r="N17" s="54"/>
      <c r="O17" s="58">
        <f>AVERAGE(E17,G17,I17,K17,M17)</f>
        <v>12.675</v>
      </c>
      <c r="P17" s="54"/>
      <c r="Q17" s="70">
        <v>10.5</v>
      </c>
      <c r="R17" s="54"/>
      <c r="S17" s="53">
        <v>10.9</v>
      </c>
      <c r="T17" s="54"/>
      <c r="U17" s="57">
        <v>13.7</v>
      </c>
      <c r="V17" s="56"/>
      <c r="W17" s="55">
        <v>13.1</v>
      </c>
      <c r="X17" s="54"/>
      <c r="Y17" s="66"/>
      <c r="Z17" s="54"/>
      <c r="AA17" s="58">
        <f>AVERAGE(Q17,S17,U17,W17,Y17)</f>
        <v>12.049999999999999</v>
      </c>
      <c r="AB17" s="54"/>
      <c r="AC17" s="70">
        <v>11.1</v>
      </c>
      <c r="AD17" s="54"/>
      <c r="AE17" s="53">
        <v>11</v>
      </c>
      <c r="AF17" s="54"/>
      <c r="AG17" s="57">
        <v>14.4</v>
      </c>
      <c r="AH17" s="56"/>
      <c r="AI17" s="55">
        <v>13.9</v>
      </c>
      <c r="AJ17" s="54"/>
      <c r="AK17" s="57"/>
      <c r="AL17" s="54"/>
      <c r="AM17" s="58">
        <f>AVERAGE(AC17,AE17,AG17,AI17,AK17)</f>
        <v>12.6</v>
      </c>
      <c r="AN17" s="63"/>
      <c r="AO17" s="50"/>
      <c r="AP17" s="51" t="s">
        <v>4</v>
      </c>
      <c r="AQ17" s="52"/>
      <c r="AR17" s="53">
        <v>11.7</v>
      </c>
      <c r="AS17" s="54"/>
      <c r="AT17" s="53">
        <v>14.3</v>
      </c>
      <c r="AU17" s="54"/>
      <c r="AV17" s="55">
        <v>15.1</v>
      </c>
      <c r="AW17" s="56"/>
      <c r="AX17" s="55">
        <v>11.7</v>
      </c>
      <c r="AY17" s="52"/>
      <c r="AZ17" s="57"/>
      <c r="BA17" s="54"/>
      <c r="BB17" s="65">
        <f>AVERAGE(AR17,AT17,AV17,AX17,AZ17)</f>
        <v>13.2</v>
      </c>
      <c r="BC17" s="54"/>
      <c r="BD17" s="53">
        <v>12.4</v>
      </c>
      <c r="BE17" s="54"/>
      <c r="BF17" s="53">
        <v>13.2</v>
      </c>
      <c r="BG17" s="54"/>
      <c r="BH17" s="56">
        <v>16.4</v>
      </c>
      <c r="BI17" s="52"/>
      <c r="BJ17" s="55">
        <v>14.3</v>
      </c>
      <c r="BK17" s="56"/>
      <c r="BL17" s="57"/>
      <c r="BM17" s="54"/>
      <c r="BN17" s="58">
        <f aca="true" t="shared" si="6" ref="BN17:BN26">AVERAGE(BD17,BF17,BH17,BJ17,BL17)</f>
        <v>14.075</v>
      </c>
      <c r="BO17" s="54"/>
      <c r="BP17" s="53">
        <v>11.9</v>
      </c>
      <c r="BQ17" s="54"/>
      <c r="BR17" s="53">
        <v>14.2</v>
      </c>
      <c r="BS17" s="54"/>
      <c r="BT17" s="55">
        <v>16.1</v>
      </c>
      <c r="BU17" s="56"/>
      <c r="BV17" s="55">
        <v>11.9</v>
      </c>
      <c r="BW17" s="52"/>
      <c r="BX17" s="57"/>
      <c r="BY17" s="54"/>
      <c r="BZ17" s="58">
        <f>AVERAGE(BP17,BR17,BT17,BV17,BX17)</f>
        <v>13.525</v>
      </c>
      <c r="CA17" s="46"/>
      <c r="CB17" s="46"/>
      <c r="CC17" s="46"/>
      <c r="CD17" s="67"/>
      <c r="CE17" s="67"/>
      <c r="CF17" s="67"/>
      <c r="CG17" s="67"/>
      <c r="CH17" s="67"/>
      <c r="CI17" s="46"/>
      <c r="CJ17" s="46"/>
      <c r="CK17" s="68"/>
      <c r="CL17" s="46"/>
      <c r="CM17" s="67"/>
      <c r="CN17" s="67"/>
      <c r="CO17" s="69"/>
      <c r="CP17" s="67"/>
      <c r="CQ17" s="67"/>
      <c r="CR17" s="67"/>
      <c r="CS17" s="67"/>
      <c r="CT17" s="67"/>
      <c r="CU17" s="46"/>
      <c r="CV17" s="46"/>
      <c r="CW17" s="68"/>
      <c r="CX17" s="46"/>
      <c r="CY17" s="67"/>
      <c r="CZ17" s="67"/>
      <c r="DA17" s="69"/>
    </row>
    <row r="18" spans="1:105" s="71" customFormat="1" ht="18" customHeight="1">
      <c r="A18" s="170" t="s">
        <v>2</v>
      </c>
      <c r="B18" s="50">
        <v>1</v>
      </c>
      <c r="C18" s="51" t="s">
        <v>1</v>
      </c>
      <c r="D18" s="52"/>
      <c r="E18" s="53">
        <v>7.2</v>
      </c>
      <c r="F18" s="54"/>
      <c r="G18" s="53">
        <v>7.2</v>
      </c>
      <c r="H18" s="54"/>
      <c r="I18" s="57">
        <v>7.3</v>
      </c>
      <c r="J18" s="56"/>
      <c r="K18" s="136">
        <v>7</v>
      </c>
      <c r="L18" s="54"/>
      <c r="M18" s="57"/>
      <c r="N18" s="54"/>
      <c r="O18" s="58">
        <f aca="true" t="shared" si="7" ref="O18:O23">AVERAGE(E18,G18,I18,K18,M18)</f>
        <v>7.175</v>
      </c>
      <c r="P18" s="54"/>
      <c r="Q18" s="53">
        <v>7.1</v>
      </c>
      <c r="R18" s="54"/>
      <c r="S18" s="53">
        <v>7.2</v>
      </c>
      <c r="T18" s="52"/>
      <c r="U18" s="57">
        <v>7.1</v>
      </c>
      <c r="V18" s="56"/>
      <c r="W18" s="55">
        <v>7.1</v>
      </c>
      <c r="X18" s="54"/>
      <c r="Y18" s="57"/>
      <c r="Z18" s="54"/>
      <c r="AA18" s="58">
        <f aca="true" t="shared" si="8" ref="AA18:AA23">AVERAGE(Q18,S18,U18,W18,Y18)</f>
        <v>7.125</v>
      </c>
      <c r="AB18" s="54"/>
      <c r="AC18" s="53">
        <v>7.3</v>
      </c>
      <c r="AD18" s="54"/>
      <c r="AE18" s="53">
        <v>7.2</v>
      </c>
      <c r="AF18" s="54"/>
      <c r="AG18" s="57">
        <v>7.2</v>
      </c>
      <c r="AH18" s="56"/>
      <c r="AI18" s="136">
        <v>7</v>
      </c>
      <c r="AJ18" s="54"/>
      <c r="AK18" s="57"/>
      <c r="AL18" s="54"/>
      <c r="AM18" s="58">
        <f aca="true" t="shared" si="9" ref="AM18:AM23">AVERAGE(AC18,AE18,AG18,AI18,AK18)</f>
        <v>7.175</v>
      </c>
      <c r="AN18" s="171" t="s">
        <v>2</v>
      </c>
      <c r="AO18" s="50">
        <v>1</v>
      </c>
      <c r="AP18" s="51" t="s">
        <v>1</v>
      </c>
      <c r="AQ18" s="52"/>
      <c r="AR18" s="53">
        <v>7.9</v>
      </c>
      <c r="AS18" s="54"/>
      <c r="AT18" s="53">
        <v>7.8</v>
      </c>
      <c r="AU18" s="54"/>
      <c r="AV18" s="55">
        <v>7.7</v>
      </c>
      <c r="AW18" s="56"/>
      <c r="AX18" s="55">
        <v>7.2</v>
      </c>
      <c r="AY18" s="52"/>
      <c r="AZ18" s="57"/>
      <c r="BA18" s="54"/>
      <c r="BB18" s="65">
        <f aca="true" t="shared" si="10" ref="BB18:BB23">AVERAGE(AR18,AT18,AV18,AX18,AZ18)</f>
        <v>7.6499999999999995</v>
      </c>
      <c r="BC18" s="54"/>
      <c r="BD18" s="53">
        <v>7.6</v>
      </c>
      <c r="BE18" s="54"/>
      <c r="BF18" s="53">
        <v>7.3</v>
      </c>
      <c r="BG18" s="54"/>
      <c r="BH18" s="56">
        <v>7.6</v>
      </c>
      <c r="BI18" s="52"/>
      <c r="BJ18" s="55">
        <v>7.3</v>
      </c>
      <c r="BK18" s="56"/>
      <c r="BL18" s="57"/>
      <c r="BM18" s="54"/>
      <c r="BN18" s="58">
        <f t="shared" si="6"/>
        <v>7.45</v>
      </c>
      <c r="BO18" s="54"/>
      <c r="BP18" s="70">
        <v>7.6</v>
      </c>
      <c r="BQ18" s="54"/>
      <c r="BR18" s="53">
        <v>7.4</v>
      </c>
      <c r="BS18" s="54"/>
      <c r="BT18" s="55">
        <v>7.6</v>
      </c>
      <c r="BU18" s="56"/>
      <c r="BV18" s="55">
        <v>7.1</v>
      </c>
      <c r="BW18" s="52"/>
      <c r="BX18" s="57"/>
      <c r="BY18" s="54"/>
      <c r="BZ18" s="58">
        <f aca="true" t="shared" si="11" ref="BZ18:BZ23">AVERAGE(BP18,BR18,BT18,BV18,BX18)</f>
        <v>7.425000000000001</v>
      </c>
      <c r="CA18" s="173"/>
      <c r="CB18" s="46"/>
      <c r="CC18" s="46"/>
      <c r="CD18" s="67"/>
      <c r="CE18" s="67"/>
      <c r="CF18" s="67"/>
      <c r="CG18" s="67"/>
      <c r="CH18" s="67"/>
      <c r="CI18" s="46"/>
      <c r="CJ18" s="46"/>
      <c r="CK18" s="46"/>
      <c r="CL18" s="46"/>
      <c r="CM18" s="67"/>
      <c r="CN18" s="67"/>
      <c r="CO18" s="69"/>
      <c r="CP18" s="67"/>
      <c r="CQ18" s="67"/>
      <c r="CR18" s="67"/>
      <c r="CS18" s="67"/>
      <c r="CT18" s="67"/>
      <c r="CU18" s="46"/>
      <c r="CV18" s="46"/>
      <c r="CW18" s="46"/>
      <c r="CX18" s="46"/>
      <c r="CY18" s="67"/>
      <c r="CZ18" s="67"/>
      <c r="DA18" s="69"/>
    </row>
    <row r="19" spans="1:105" s="71" customFormat="1" ht="18" customHeight="1">
      <c r="A19" s="171"/>
      <c r="B19" s="55">
        <v>2</v>
      </c>
      <c r="C19" s="51" t="s">
        <v>6</v>
      </c>
      <c r="D19" s="99" t="s">
        <v>45</v>
      </c>
      <c r="E19" s="53">
        <v>0.5</v>
      </c>
      <c r="F19" s="99" t="s">
        <v>45</v>
      </c>
      <c r="G19" s="53">
        <v>0.5</v>
      </c>
      <c r="H19" s="99" t="s">
        <v>45</v>
      </c>
      <c r="I19" s="57">
        <v>0.5</v>
      </c>
      <c r="J19" s="99" t="s">
        <v>45</v>
      </c>
      <c r="K19" s="57">
        <v>0.5</v>
      </c>
      <c r="L19" s="54"/>
      <c r="M19" s="57"/>
      <c r="N19" s="99"/>
      <c r="O19" s="58">
        <f t="shared" si="7"/>
        <v>0.5</v>
      </c>
      <c r="P19" s="52"/>
      <c r="Q19" s="53">
        <v>0.8</v>
      </c>
      <c r="R19" s="52" t="s">
        <v>45</v>
      </c>
      <c r="S19" s="53">
        <v>0.5</v>
      </c>
      <c r="T19" s="52" t="s">
        <v>45</v>
      </c>
      <c r="U19" s="53">
        <v>0.5</v>
      </c>
      <c r="V19" s="52" t="s">
        <v>45</v>
      </c>
      <c r="W19" s="53">
        <v>0.5</v>
      </c>
      <c r="X19" s="52"/>
      <c r="Y19" s="57"/>
      <c r="Z19" s="52"/>
      <c r="AA19" s="58">
        <f t="shared" si="8"/>
        <v>0.575</v>
      </c>
      <c r="AB19" s="52" t="s">
        <v>45</v>
      </c>
      <c r="AC19" s="53">
        <v>0.5</v>
      </c>
      <c r="AD19" s="52"/>
      <c r="AE19" s="53">
        <v>0.6</v>
      </c>
      <c r="AF19" s="52" t="s">
        <v>45</v>
      </c>
      <c r="AG19" s="53">
        <v>0.5</v>
      </c>
      <c r="AH19" s="52" t="s">
        <v>45</v>
      </c>
      <c r="AI19" s="53">
        <v>0.5</v>
      </c>
      <c r="AJ19" s="52"/>
      <c r="AK19" s="57"/>
      <c r="AL19" s="52"/>
      <c r="AM19" s="58">
        <f t="shared" si="9"/>
        <v>0.525</v>
      </c>
      <c r="AN19" s="171"/>
      <c r="AO19" s="55">
        <v>2</v>
      </c>
      <c r="AP19" s="51" t="s">
        <v>6</v>
      </c>
      <c r="AQ19" s="52"/>
      <c r="AR19" s="53">
        <v>0.7</v>
      </c>
      <c r="AS19" s="52" t="s">
        <v>45</v>
      </c>
      <c r="AT19" s="53">
        <v>0.5</v>
      </c>
      <c r="AU19" s="52" t="s">
        <v>45</v>
      </c>
      <c r="AV19" s="57">
        <v>0.5</v>
      </c>
      <c r="AW19" s="52" t="s">
        <v>45</v>
      </c>
      <c r="AX19" s="57">
        <v>0.5</v>
      </c>
      <c r="AY19" s="52"/>
      <c r="AZ19" s="55"/>
      <c r="BA19" s="52"/>
      <c r="BB19" s="65">
        <f t="shared" si="10"/>
        <v>0.55</v>
      </c>
      <c r="BC19" s="54"/>
      <c r="BD19" s="53">
        <v>1</v>
      </c>
      <c r="BE19" s="52"/>
      <c r="BF19" s="53">
        <v>1</v>
      </c>
      <c r="BG19" s="52" t="s">
        <v>45</v>
      </c>
      <c r="BH19" s="53">
        <v>0.5</v>
      </c>
      <c r="BI19" s="52" t="s">
        <v>45</v>
      </c>
      <c r="BJ19" s="57">
        <v>0.5</v>
      </c>
      <c r="BK19" s="56"/>
      <c r="BL19" s="55"/>
      <c r="BM19" s="52"/>
      <c r="BN19" s="58">
        <f t="shared" si="6"/>
        <v>0.75</v>
      </c>
      <c r="BO19" s="52"/>
      <c r="BP19" s="53">
        <v>0.7</v>
      </c>
      <c r="BQ19" s="52"/>
      <c r="BR19" s="53">
        <v>0.6</v>
      </c>
      <c r="BS19" s="52" t="s">
        <v>45</v>
      </c>
      <c r="BT19" s="57">
        <v>0.5</v>
      </c>
      <c r="BU19" s="52" t="s">
        <v>45</v>
      </c>
      <c r="BV19" s="57">
        <v>0.5</v>
      </c>
      <c r="BW19" s="52"/>
      <c r="BX19" s="55"/>
      <c r="BY19" s="56"/>
      <c r="BZ19" s="58">
        <f t="shared" si="11"/>
        <v>0.575</v>
      </c>
      <c r="CA19" s="173"/>
      <c r="CB19" s="46"/>
      <c r="CC19" s="46"/>
      <c r="CD19" s="46"/>
      <c r="CE19" s="67"/>
      <c r="CF19" s="46"/>
      <c r="CG19" s="67"/>
      <c r="CH19" s="46"/>
      <c r="CI19" s="46"/>
      <c r="CJ19" s="46"/>
      <c r="CK19" s="46"/>
      <c r="CL19" s="46"/>
      <c r="CM19" s="67"/>
      <c r="CN19" s="46"/>
      <c r="CO19" s="69"/>
      <c r="CP19" s="46"/>
      <c r="CQ19" s="67"/>
      <c r="CR19" s="46"/>
      <c r="CS19" s="67"/>
      <c r="CT19" s="46"/>
      <c r="CU19" s="46"/>
      <c r="CV19" s="46"/>
      <c r="CW19" s="46"/>
      <c r="CX19" s="46"/>
      <c r="CY19" s="67"/>
      <c r="CZ19" s="46"/>
      <c r="DA19" s="69"/>
    </row>
    <row r="20" spans="1:105" s="116" customFormat="1" ht="18" customHeight="1">
      <c r="A20" s="171"/>
      <c r="B20" s="109">
        <v>3</v>
      </c>
      <c r="C20" s="103" t="s">
        <v>5</v>
      </c>
      <c r="D20" s="99" t="s">
        <v>45</v>
      </c>
      <c r="E20" s="125">
        <v>1</v>
      </c>
      <c r="F20" s="99" t="s">
        <v>45</v>
      </c>
      <c r="G20" s="125">
        <v>1</v>
      </c>
      <c r="H20" s="99" t="s">
        <v>45</v>
      </c>
      <c r="I20" s="125">
        <v>1</v>
      </c>
      <c r="J20" s="99" t="s">
        <v>45</v>
      </c>
      <c r="K20" s="125">
        <v>1</v>
      </c>
      <c r="L20" s="105"/>
      <c r="M20" s="106"/>
      <c r="N20" s="99"/>
      <c r="O20" s="114">
        <f t="shared" si="7"/>
        <v>1</v>
      </c>
      <c r="P20" s="99" t="s">
        <v>45</v>
      </c>
      <c r="Q20" s="104">
        <v>1</v>
      </c>
      <c r="R20" s="99" t="s">
        <v>45</v>
      </c>
      <c r="S20" s="104">
        <v>1</v>
      </c>
      <c r="T20" s="99" t="s">
        <v>45</v>
      </c>
      <c r="U20" s="104">
        <v>1</v>
      </c>
      <c r="V20" s="99" t="s">
        <v>45</v>
      </c>
      <c r="W20" s="104">
        <v>1</v>
      </c>
      <c r="X20" s="105"/>
      <c r="Y20" s="106"/>
      <c r="Z20" s="99"/>
      <c r="AA20" s="114">
        <f t="shared" si="8"/>
        <v>1</v>
      </c>
      <c r="AB20" s="52" t="s">
        <v>45</v>
      </c>
      <c r="AC20" s="104">
        <v>1</v>
      </c>
      <c r="AD20" s="52"/>
      <c r="AE20" s="104">
        <v>1</v>
      </c>
      <c r="AF20" s="52" t="s">
        <v>45</v>
      </c>
      <c r="AG20" s="104">
        <v>1</v>
      </c>
      <c r="AH20" s="52" t="s">
        <v>45</v>
      </c>
      <c r="AI20" s="104">
        <v>1</v>
      </c>
      <c r="AJ20" s="99"/>
      <c r="AK20" s="106"/>
      <c r="AL20" s="99"/>
      <c r="AM20" s="107">
        <f t="shared" si="9"/>
        <v>1</v>
      </c>
      <c r="AN20" s="171"/>
      <c r="AO20" s="109">
        <v>3</v>
      </c>
      <c r="AP20" s="103" t="s">
        <v>5</v>
      </c>
      <c r="AQ20" s="99" t="s">
        <v>45</v>
      </c>
      <c r="AR20" s="104">
        <v>1</v>
      </c>
      <c r="AS20" s="99"/>
      <c r="AT20" s="104">
        <v>1</v>
      </c>
      <c r="AU20" s="105"/>
      <c r="AV20" s="109">
        <v>2</v>
      </c>
      <c r="AW20" s="52"/>
      <c r="AX20" s="109">
        <v>2</v>
      </c>
      <c r="AY20" s="99"/>
      <c r="AZ20" s="119"/>
      <c r="BA20" s="99"/>
      <c r="BB20" s="120">
        <f t="shared" si="10"/>
        <v>1.5</v>
      </c>
      <c r="BC20" s="52"/>
      <c r="BD20" s="104">
        <v>2</v>
      </c>
      <c r="BE20" s="52"/>
      <c r="BF20" s="104">
        <v>3</v>
      </c>
      <c r="BG20" s="105"/>
      <c r="BH20" s="108">
        <v>3</v>
      </c>
      <c r="BI20" s="52"/>
      <c r="BJ20" s="106">
        <v>2</v>
      </c>
      <c r="BK20" s="108"/>
      <c r="BL20" s="106"/>
      <c r="BM20" s="99"/>
      <c r="BN20" s="58">
        <f t="shared" si="6"/>
        <v>2.5</v>
      </c>
      <c r="BO20" s="52"/>
      <c r="BP20" s="104">
        <v>1</v>
      </c>
      <c r="BQ20" s="52"/>
      <c r="BR20" s="104">
        <v>1</v>
      </c>
      <c r="BS20" s="105"/>
      <c r="BT20" s="109">
        <v>2</v>
      </c>
      <c r="BU20" s="52"/>
      <c r="BV20" s="104">
        <v>2</v>
      </c>
      <c r="BW20" s="99"/>
      <c r="BX20" s="106"/>
      <c r="BY20" s="108"/>
      <c r="BZ20" s="114">
        <f t="shared" si="11"/>
        <v>1.5</v>
      </c>
      <c r="CA20" s="173"/>
      <c r="CB20" s="95"/>
      <c r="CC20" s="95"/>
      <c r="CD20" s="95"/>
      <c r="CE20" s="96"/>
      <c r="CF20" s="95"/>
      <c r="CG20" s="96"/>
      <c r="CH20" s="96"/>
      <c r="CI20" s="95"/>
      <c r="CJ20" s="95"/>
      <c r="CK20" s="95"/>
      <c r="CL20" s="95"/>
      <c r="CM20" s="96"/>
      <c r="CN20" s="95"/>
      <c r="CO20" s="97"/>
      <c r="CP20" s="95"/>
      <c r="CQ20" s="96"/>
      <c r="CR20" s="95"/>
      <c r="CS20" s="96"/>
      <c r="CT20" s="96"/>
      <c r="CU20" s="95"/>
      <c r="CV20" s="95"/>
      <c r="CW20" s="95"/>
      <c r="CX20" s="95"/>
      <c r="CY20" s="96"/>
      <c r="CZ20" s="95"/>
      <c r="DA20" s="97"/>
    </row>
    <row r="21" spans="1:105" s="71" customFormat="1" ht="18" customHeight="1">
      <c r="A21" s="171"/>
      <c r="B21" s="75">
        <v>4</v>
      </c>
      <c r="C21" s="76" t="s">
        <v>8</v>
      </c>
      <c r="D21" s="77"/>
      <c r="E21" s="73">
        <v>130</v>
      </c>
      <c r="F21" s="78"/>
      <c r="G21" s="73">
        <v>33</v>
      </c>
      <c r="H21" s="78"/>
      <c r="I21" s="72">
        <v>49</v>
      </c>
      <c r="J21" s="79"/>
      <c r="K21" s="73">
        <v>49</v>
      </c>
      <c r="L21" s="78"/>
      <c r="M21" s="101"/>
      <c r="N21" s="78"/>
      <c r="O21" s="72">
        <f t="shared" si="7"/>
        <v>65.25</v>
      </c>
      <c r="P21" s="78"/>
      <c r="Q21" s="73">
        <v>350</v>
      </c>
      <c r="R21" s="78"/>
      <c r="S21" s="73">
        <v>170</v>
      </c>
      <c r="T21" s="102"/>
      <c r="U21" s="72">
        <v>240</v>
      </c>
      <c r="V21" s="79"/>
      <c r="W21" s="73">
        <v>79</v>
      </c>
      <c r="X21" s="78"/>
      <c r="Y21" s="72"/>
      <c r="Z21" s="78"/>
      <c r="AA21" s="72">
        <f t="shared" si="8"/>
        <v>209.75</v>
      </c>
      <c r="AB21" s="78"/>
      <c r="AC21" s="123">
        <v>1300</v>
      </c>
      <c r="AD21" s="78"/>
      <c r="AE21" s="104">
        <v>40</v>
      </c>
      <c r="AF21" s="78"/>
      <c r="AG21" s="72">
        <v>790</v>
      </c>
      <c r="AH21" s="79"/>
      <c r="AI21" s="73">
        <v>130</v>
      </c>
      <c r="AJ21" s="78"/>
      <c r="AK21" s="72"/>
      <c r="AL21" s="78"/>
      <c r="AM21" s="72">
        <f t="shared" si="9"/>
        <v>565</v>
      </c>
      <c r="AN21" s="171"/>
      <c r="AO21" s="75">
        <v>4</v>
      </c>
      <c r="AP21" s="76" t="s">
        <v>8</v>
      </c>
      <c r="AQ21" s="77"/>
      <c r="AR21" s="73">
        <v>1700</v>
      </c>
      <c r="AS21" s="77"/>
      <c r="AT21" s="123">
        <v>3500</v>
      </c>
      <c r="AU21" s="77"/>
      <c r="AV21" s="82">
        <v>1700</v>
      </c>
      <c r="AW21" s="79"/>
      <c r="AX21" s="73">
        <v>5400</v>
      </c>
      <c r="AY21" s="77"/>
      <c r="AZ21" s="72"/>
      <c r="BA21" s="77"/>
      <c r="BB21" s="73">
        <f t="shared" si="10"/>
        <v>3075</v>
      </c>
      <c r="BC21" s="54"/>
      <c r="BD21" s="73">
        <v>330</v>
      </c>
      <c r="BE21" s="54"/>
      <c r="BF21" s="73">
        <v>790</v>
      </c>
      <c r="BG21" s="54"/>
      <c r="BH21" s="73">
        <v>3500</v>
      </c>
      <c r="BI21" s="77"/>
      <c r="BJ21" s="72">
        <v>3500</v>
      </c>
      <c r="BK21" s="79"/>
      <c r="BL21" s="72"/>
      <c r="BM21" s="54"/>
      <c r="BN21" s="73">
        <f t="shared" si="6"/>
        <v>2030</v>
      </c>
      <c r="BO21" s="54"/>
      <c r="BP21" s="73">
        <v>130</v>
      </c>
      <c r="BQ21" s="54"/>
      <c r="BR21" s="73">
        <v>33</v>
      </c>
      <c r="BS21" s="78"/>
      <c r="BT21" s="72">
        <v>33</v>
      </c>
      <c r="BU21" s="79"/>
      <c r="BV21" s="73">
        <v>350</v>
      </c>
      <c r="BW21" s="77"/>
      <c r="BX21" s="72"/>
      <c r="BY21" s="53"/>
      <c r="BZ21" s="73">
        <f t="shared" si="11"/>
        <v>136.5</v>
      </c>
      <c r="CA21" s="173"/>
      <c r="CB21" s="80"/>
      <c r="CC21" s="80"/>
      <c r="CD21" s="67"/>
      <c r="CE21" s="74"/>
      <c r="CF21" s="74"/>
      <c r="CG21" s="74"/>
      <c r="CH21" s="74"/>
      <c r="CI21" s="80"/>
      <c r="CJ21" s="80"/>
      <c r="CK21" s="80"/>
      <c r="CL21" s="80"/>
      <c r="CM21" s="74"/>
      <c r="CN21" s="67"/>
      <c r="CO21" s="74"/>
      <c r="CP21" s="67"/>
      <c r="CQ21" s="74"/>
      <c r="CR21" s="74"/>
      <c r="CS21" s="74"/>
      <c r="CT21" s="74"/>
      <c r="CU21" s="80"/>
      <c r="CV21" s="80"/>
      <c r="CW21" s="80"/>
      <c r="CX21" s="80"/>
      <c r="CY21" s="74"/>
      <c r="CZ21" s="67"/>
      <c r="DA21" s="74"/>
    </row>
    <row r="22" spans="1:105" s="71" customFormat="1" ht="18" customHeight="1" thickBot="1">
      <c r="A22" s="172"/>
      <c r="B22" s="55">
        <v>5</v>
      </c>
      <c r="C22" s="51" t="s">
        <v>7</v>
      </c>
      <c r="D22" s="52"/>
      <c r="E22" s="53">
        <v>11</v>
      </c>
      <c r="F22" s="54"/>
      <c r="G22" s="53">
        <v>10</v>
      </c>
      <c r="H22" s="54"/>
      <c r="I22" s="57">
        <v>9.7</v>
      </c>
      <c r="J22" s="56"/>
      <c r="K22" s="55">
        <v>10</v>
      </c>
      <c r="L22" s="54"/>
      <c r="M22" s="57"/>
      <c r="N22" s="54"/>
      <c r="O22" s="72">
        <f t="shared" si="7"/>
        <v>10.175</v>
      </c>
      <c r="P22" s="54"/>
      <c r="Q22" s="53">
        <v>10</v>
      </c>
      <c r="R22" s="54"/>
      <c r="S22" s="53">
        <v>10</v>
      </c>
      <c r="T22" s="54"/>
      <c r="U22" s="57">
        <v>9.8</v>
      </c>
      <c r="V22" s="56"/>
      <c r="W22" s="55">
        <v>9.9</v>
      </c>
      <c r="X22" s="54"/>
      <c r="Y22" s="57"/>
      <c r="Z22" s="54"/>
      <c r="AA22" s="82">
        <f t="shared" si="8"/>
        <v>9.925</v>
      </c>
      <c r="AB22" s="54"/>
      <c r="AC22" s="53">
        <v>11</v>
      </c>
      <c r="AD22" s="54"/>
      <c r="AE22" s="53">
        <v>11</v>
      </c>
      <c r="AF22" s="54"/>
      <c r="AG22" s="57">
        <v>9.9</v>
      </c>
      <c r="AH22" s="56"/>
      <c r="AI22" s="55">
        <v>9.8</v>
      </c>
      <c r="AJ22" s="54"/>
      <c r="AK22" s="57"/>
      <c r="AL22" s="54"/>
      <c r="AM22" s="82">
        <f t="shared" si="9"/>
        <v>10.425</v>
      </c>
      <c r="AN22" s="172"/>
      <c r="AO22" s="55">
        <v>5</v>
      </c>
      <c r="AP22" s="51" t="s">
        <v>7</v>
      </c>
      <c r="AQ22" s="52"/>
      <c r="AR22" s="53">
        <v>12</v>
      </c>
      <c r="AS22" s="52"/>
      <c r="AT22" s="53">
        <v>12</v>
      </c>
      <c r="AU22" s="52"/>
      <c r="AV22" s="57">
        <v>11</v>
      </c>
      <c r="AW22" s="56"/>
      <c r="AX22" s="55">
        <v>10</v>
      </c>
      <c r="AY22" s="52"/>
      <c r="AZ22" s="57"/>
      <c r="BA22" s="52"/>
      <c r="BB22" s="123">
        <f t="shared" si="10"/>
        <v>11.25</v>
      </c>
      <c r="BC22" s="54"/>
      <c r="BD22" s="53">
        <v>11</v>
      </c>
      <c r="BE22" s="54"/>
      <c r="BF22" s="53">
        <v>10</v>
      </c>
      <c r="BG22" s="54"/>
      <c r="BH22" s="53">
        <v>9.8</v>
      </c>
      <c r="BI22" s="52"/>
      <c r="BJ22" s="55">
        <v>9.7</v>
      </c>
      <c r="BK22" s="56"/>
      <c r="BL22" s="57"/>
      <c r="BM22" s="54"/>
      <c r="BN22" s="82">
        <f t="shared" si="6"/>
        <v>10.125</v>
      </c>
      <c r="BO22" s="54"/>
      <c r="BP22" s="53">
        <v>12</v>
      </c>
      <c r="BQ22" s="54"/>
      <c r="BR22" s="53">
        <v>12</v>
      </c>
      <c r="BS22" s="54"/>
      <c r="BT22" s="57">
        <v>11</v>
      </c>
      <c r="BU22" s="56"/>
      <c r="BV22" s="55">
        <v>10</v>
      </c>
      <c r="BW22" s="52"/>
      <c r="BX22" s="57"/>
      <c r="BY22" s="53"/>
      <c r="BZ22" s="82">
        <f t="shared" si="11"/>
        <v>11.25</v>
      </c>
      <c r="CA22" s="173"/>
      <c r="CB22" s="46"/>
      <c r="CC22" s="46"/>
      <c r="CD22" s="67"/>
      <c r="CE22" s="67"/>
      <c r="CF22" s="67"/>
      <c r="CG22" s="67"/>
      <c r="CH22" s="67"/>
      <c r="CI22" s="46"/>
      <c r="CJ22" s="46"/>
      <c r="CK22" s="46"/>
      <c r="CL22" s="46"/>
      <c r="CM22" s="67"/>
      <c r="CN22" s="67"/>
      <c r="CO22" s="87"/>
      <c r="CP22" s="67"/>
      <c r="CQ22" s="67"/>
      <c r="CR22" s="67"/>
      <c r="CS22" s="67"/>
      <c r="CT22" s="67"/>
      <c r="CU22" s="46"/>
      <c r="CV22" s="46"/>
      <c r="CW22" s="46"/>
      <c r="CX22" s="46"/>
      <c r="CY22" s="67"/>
      <c r="CZ22" s="67"/>
      <c r="DA22" s="87"/>
    </row>
    <row r="23" spans="1:105" s="71" customFormat="1" ht="18" customHeight="1" thickBot="1">
      <c r="A23" s="132" t="s">
        <v>23</v>
      </c>
      <c r="B23" s="55">
        <v>6</v>
      </c>
      <c r="C23" s="51" t="s">
        <v>9</v>
      </c>
      <c r="D23" s="52" t="s">
        <v>45</v>
      </c>
      <c r="E23" s="53">
        <v>0.001</v>
      </c>
      <c r="F23" s="52" t="s">
        <v>45</v>
      </c>
      <c r="G23" s="53">
        <v>0.001</v>
      </c>
      <c r="H23" s="54"/>
      <c r="I23" s="53">
        <v>0.001</v>
      </c>
      <c r="J23" s="52"/>
      <c r="K23" s="53">
        <v>0.002</v>
      </c>
      <c r="L23" s="54"/>
      <c r="M23" s="53"/>
      <c r="N23" s="52"/>
      <c r="O23" s="88">
        <f t="shared" si="7"/>
        <v>0.00125</v>
      </c>
      <c r="P23" s="52" t="s">
        <v>45</v>
      </c>
      <c r="Q23" s="53">
        <v>0.001</v>
      </c>
      <c r="R23" s="52" t="s">
        <v>45</v>
      </c>
      <c r="S23" s="53">
        <v>0.001</v>
      </c>
      <c r="T23" s="52" t="s">
        <v>45</v>
      </c>
      <c r="U23" s="53">
        <v>0.001</v>
      </c>
      <c r="V23" s="52"/>
      <c r="W23" s="53">
        <v>0.002</v>
      </c>
      <c r="X23" s="54"/>
      <c r="Y23" s="53"/>
      <c r="Z23" s="52"/>
      <c r="AA23" s="88">
        <f t="shared" si="8"/>
        <v>0.00125</v>
      </c>
      <c r="AB23" s="52" t="s">
        <v>45</v>
      </c>
      <c r="AC23" s="53">
        <v>0.001</v>
      </c>
      <c r="AD23" s="52" t="s">
        <v>45</v>
      </c>
      <c r="AE23" s="53">
        <v>0.001</v>
      </c>
      <c r="AF23" s="52"/>
      <c r="AG23" s="53">
        <v>0.006</v>
      </c>
      <c r="AH23" s="52"/>
      <c r="AI23" s="53">
        <v>0.005</v>
      </c>
      <c r="AJ23" s="54"/>
      <c r="AK23" s="53"/>
      <c r="AL23" s="52"/>
      <c r="AM23" s="88">
        <f t="shared" si="9"/>
        <v>0.0032500000000000003</v>
      </c>
      <c r="AN23" s="131" t="s">
        <v>23</v>
      </c>
      <c r="AO23" s="55">
        <v>6</v>
      </c>
      <c r="AP23" s="51" t="s">
        <v>9</v>
      </c>
      <c r="AQ23" s="52" t="s">
        <v>45</v>
      </c>
      <c r="AR23" s="53">
        <v>0.001</v>
      </c>
      <c r="AS23" s="52" t="s">
        <v>45</v>
      </c>
      <c r="AT23" s="53">
        <v>0.001</v>
      </c>
      <c r="AU23" s="52"/>
      <c r="AV23" s="57">
        <v>0.003</v>
      </c>
      <c r="AW23" s="52"/>
      <c r="AX23" s="53">
        <v>0.002</v>
      </c>
      <c r="AY23" s="52"/>
      <c r="AZ23" s="53"/>
      <c r="BA23" s="52"/>
      <c r="BB23" s="124">
        <f t="shared" si="10"/>
        <v>0.00175</v>
      </c>
      <c r="BC23" s="52" t="s">
        <v>45</v>
      </c>
      <c r="BD23" s="53">
        <v>0.001</v>
      </c>
      <c r="BE23" s="52" t="s">
        <v>45</v>
      </c>
      <c r="BF23" s="53">
        <v>0.001</v>
      </c>
      <c r="BG23" s="52" t="s">
        <v>45</v>
      </c>
      <c r="BH23" s="53">
        <v>0.001</v>
      </c>
      <c r="BI23" s="52" t="s">
        <v>45</v>
      </c>
      <c r="BJ23" s="57">
        <v>0.001</v>
      </c>
      <c r="BK23" s="56"/>
      <c r="BL23" s="53"/>
      <c r="BM23" s="52"/>
      <c r="BN23" s="88">
        <f t="shared" si="6"/>
        <v>0.001</v>
      </c>
      <c r="BO23" s="52" t="s">
        <v>45</v>
      </c>
      <c r="BP23" s="53">
        <v>0.001</v>
      </c>
      <c r="BQ23" s="52" t="s">
        <v>45</v>
      </c>
      <c r="BR23" s="53">
        <v>0.001</v>
      </c>
      <c r="BS23" s="52" t="s">
        <v>45</v>
      </c>
      <c r="BT23" s="53">
        <v>0.001</v>
      </c>
      <c r="BU23" s="52"/>
      <c r="BV23" s="53">
        <v>0.001</v>
      </c>
      <c r="BW23" s="52"/>
      <c r="BX23" s="57"/>
      <c r="BY23" s="56"/>
      <c r="BZ23" s="88">
        <f t="shared" si="11"/>
        <v>0.001</v>
      </c>
      <c r="CA23" s="89"/>
      <c r="CB23" s="46"/>
      <c r="CC23" s="46"/>
      <c r="CD23" s="46"/>
      <c r="CE23" s="67"/>
      <c r="CF23" s="46"/>
      <c r="CG23" s="67"/>
      <c r="CH23" s="46"/>
      <c r="CI23" s="46"/>
      <c r="CJ23" s="46"/>
      <c r="CK23" s="46"/>
      <c r="CL23" s="46"/>
      <c r="CM23" s="67"/>
      <c r="CN23" s="46"/>
      <c r="CO23" s="90"/>
      <c r="CP23" s="46"/>
      <c r="CQ23" s="67"/>
      <c r="CR23" s="46"/>
      <c r="CS23" s="67"/>
      <c r="CT23" s="46"/>
      <c r="CU23" s="46"/>
      <c r="CV23" s="46"/>
      <c r="CW23" s="46"/>
      <c r="CX23" s="46"/>
      <c r="CY23" s="67"/>
      <c r="CZ23" s="46"/>
      <c r="DA23" s="90"/>
    </row>
    <row r="24" spans="1:105" s="71" customFormat="1" ht="18" customHeight="1">
      <c r="A24" s="170" t="s">
        <v>11</v>
      </c>
      <c r="B24" s="55">
        <v>7</v>
      </c>
      <c r="C24" s="51" t="s">
        <v>12</v>
      </c>
      <c r="D24" s="52" t="s">
        <v>45</v>
      </c>
      <c r="E24" s="53">
        <v>0.05</v>
      </c>
      <c r="F24" s="52" t="s">
        <v>45</v>
      </c>
      <c r="G24" s="53">
        <v>0.05</v>
      </c>
      <c r="H24" s="52" t="s">
        <v>45</v>
      </c>
      <c r="I24" s="53">
        <v>0.05</v>
      </c>
      <c r="J24" s="52" t="s">
        <v>45</v>
      </c>
      <c r="K24" s="53">
        <v>0.05</v>
      </c>
      <c r="L24" s="54"/>
      <c r="M24" s="57"/>
      <c r="N24" s="52"/>
      <c r="O24" s="91">
        <f>AVERAGE(E24,G24,I24,K24,M24)</f>
        <v>0.05</v>
      </c>
      <c r="P24" s="52" t="s">
        <v>45</v>
      </c>
      <c r="Q24" s="53">
        <v>0.05</v>
      </c>
      <c r="R24" s="52" t="s">
        <v>45</v>
      </c>
      <c r="S24" s="53">
        <v>0.05</v>
      </c>
      <c r="T24" s="52" t="s">
        <v>45</v>
      </c>
      <c r="U24" s="53">
        <v>0.05</v>
      </c>
      <c r="V24" s="52" t="s">
        <v>45</v>
      </c>
      <c r="W24" s="53">
        <v>0.05</v>
      </c>
      <c r="X24" s="54"/>
      <c r="Y24" s="57"/>
      <c r="Z24" s="52"/>
      <c r="AA24" s="91">
        <f>AVERAGE(Q24,S24,U24,W24,Y24)</f>
        <v>0.05</v>
      </c>
      <c r="AB24" s="52" t="s">
        <v>45</v>
      </c>
      <c r="AC24" s="53">
        <v>0.05</v>
      </c>
      <c r="AD24" s="52" t="s">
        <v>45</v>
      </c>
      <c r="AE24" s="53">
        <v>0.05</v>
      </c>
      <c r="AF24" s="52" t="s">
        <v>45</v>
      </c>
      <c r="AG24" s="53">
        <v>0.05</v>
      </c>
      <c r="AH24" s="52" t="s">
        <v>45</v>
      </c>
      <c r="AI24" s="53">
        <v>0.05</v>
      </c>
      <c r="AJ24" s="54"/>
      <c r="AK24" s="57"/>
      <c r="AL24" s="52"/>
      <c r="AM24" s="92">
        <f>AVERAGE(AC24,AE24,AG24,AI24,AK24)</f>
        <v>0.05</v>
      </c>
      <c r="AN24" s="170" t="s">
        <v>11</v>
      </c>
      <c r="AO24" s="55">
        <v>7</v>
      </c>
      <c r="AP24" s="51" t="s">
        <v>12</v>
      </c>
      <c r="AQ24" s="52" t="s">
        <v>45</v>
      </c>
      <c r="AR24" s="53">
        <v>0.05</v>
      </c>
      <c r="AS24" s="52" t="s">
        <v>45</v>
      </c>
      <c r="AT24" s="53">
        <v>0.05</v>
      </c>
      <c r="AU24" s="52" t="s">
        <v>45</v>
      </c>
      <c r="AV24" s="53">
        <v>0.05</v>
      </c>
      <c r="AW24" s="52" t="s">
        <v>45</v>
      </c>
      <c r="AX24" s="53">
        <v>0.05</v>
      </c>
      <c r="AY24" s="52"/>
      <c r="AZ24" s="55"/>
      <c r="BA24" s="52"/>
      <c r="BB24" s="93">
        <f>AVERAGE(AR24,AT24,AV24,AX24,AZ24)</f>
        <v>0.05</v>
      </c>
      <c r="BC24" s="52" t="s">
        <v>45</v>
      </c>
      <c r="BD24" s="53">
        <v>0.05</v>
      </c>
      <c r="BE24" s="52" t="s">
        <v>45</v>
      </c>
      <c r="BF24" s="53">
        <v>0.05</v>
      </c>
      <c r="BG24" s="52" t="s">
        <v>45</v>
      </c>
      <c r="BH24" s="53">
        <v>0.05</v>
      </c>
      <c r="BI24" s="52" t="s">
        <v>45</v>
      </c>
      <c r="BJ24" s="57">
        <v>0.05</v>
      </c>
      <c r="BK24" s="56"/>
      <c r="BL24" s="56"/>
      <c r="BM24" s="52"/>
      <c r="BN24" s="91">
        <f t="shared" si="6"/>
        <v>0.05</v>
      </c>
      <c r="BO24" s="52" t="s">
        <v>45</v>
      </c>
      <c r="BP24" s="91">
        <v>0.05</v>
      </c>
      <c r="BQ24" s="52" t="s">
        <v>45</v>
      </c>
      <c r="BR24" s="91">
        <v>0.05</v>
      </c>
      <c r="BS24" s="52" t="s">
        <v>45</v>
      </c>
      <c r="BT24" s="91">
        <v>0.05</v>
      </c>
      <c r="BU24" s="52" t="s">
        <v>45</v>
      </c>
      <c r="BV24" s="91">
        <v>0.05</v>
      </c>
      <c r="BW24" s="52"/>
      <c r="BX24" s="55"/>
      <c r="BY24" s="52"/>
      <c r="BZ24" s="91">
        <f>AVERAGE(BP24,BR24,BT24,BV24,BX24)</f>
        <v>0.05</v>
      </c>
      <c r="CA24" s="173"/>
      <c r="CB24" s="46"/>
      <c r="CC24" s="46"/>
      <c r="CD24" s="46"/>
      <c r="CE24" s="67"/>
      <c r="CF24" s="46"/>
      <c r="CG24" s="67"/>
      <c r="CH24" s="46"/>
      <c r="CI24" s="46"/>
      <c r="CJ24" s="46"/>
      <c r="CK24" s="46"/>
      <c r="CL24" s="46"/>
      <c r="CM24" s="67"/>
      <c r="CN24" s="46"/>
      <c r="CO24" s="90"/>
      <c r="CP24" s="46"/>
      <c r="CQ24" s="67"/>
      <c r="CR24" s="46"/>
      <c r="CS24" s="67"/>
      <c r="CT24" s="46"/>
      <c r="CU24" s="46"/>
      <c r="CV24" s="46"/>
      <c r="CW24" s="46"/>
      <c r="CX24" s="46"/>
      <c r="CY24" s="67"/>
      <c r="CZ24" s="46"/>
      <c r="DA24" s="90"/>
    </row>
    <row r="25" spans="1:105" s="116" customFormat="1" ht="18" customHeight="1">
      <c r="A25" s="171"/>
      <c r="B25" s="109">
        <v>8</v>
      </c>
      <c r="C25" s="103" t="s">
        <v>10</v>
      </c>
      <c r="D25" s="99" t="s">
        <v>45</v>
      </c>
      <c r="E25" s="104">
        <v>2</v>
      </c>
      <c r="F25" s="99" t="s">
        <v>45</v>
      </c>
      <c r="G25" s="104">
        <v>2</v>
      </c>
      <c r="H25" s="99" t="s">
        <v>45</v>
      </c>
      <c r="I25" s="106">
        <v>2</v>
      </c>
      <c r="J25" s="108"/>
      <c r="K25" s="106">
        <v>2</v>
      </c>
      <c r="L25" s="105"/>
      <c r="M25" s="106"/>
      <c r="N25" s="99"/>
      <c r="O25" s="107">
        <f>AVERAGE(E25,G25,I25,K25,M25)</f>
        <v>2</v>
      </c>
      <c r="P25" s="52" t="s">
        <v>45</v>
      </c>
      <c r="Q25" s="104">
        <v>2</v>
      </c>
      <c r="R25" s="52" t="s">
        <v>45</v>
      </c>
      <c r="S25" s="104">
        <v>2</v>
      </c>
      <c r="T25" s="52" t="s">
        <v>45</v>
      </c>
      <c r="U25" s="106">
        <v>2</v>
      </c>
      <c r="V25" s="52" t="s">
        <v>45</v>
      </c>
      <c r="W25" s="106">
        <v>2</v>
      </c>
      <c r="X25" s="105"/>
      <c r="Y25" s="106"/>
      <c r="Z25" s="52"/>
      <c r="AA25" s="107">
        <f>AVERAGE(Q25,S25,U25,W25,Y25)</f>
        <v>2</v>
      </c>
      <c r="AB25" s="52"/>
      <c r="AC25" s="104">
        <v>3</v>
      </c>
      <c r="AD25" s="52" t="s">
        <v>45</v>
      </c>
      <c r="AE25" s="107">
        <v>2</v>
      </c>
      <c r="AF25" s="105"/>
      <c r="AG25" s="107">
        <v>2</v>
      </c>
      <c r="AH25" s="52" t="s">
        <v>45</v>
      </c>
      <c r="AI25" s="107">
        <v>2</v>
      </c>
      <c r="AJ25" s="105"/>
      <c r="AK25" s="106"/>
      <c r="AL25" s="52"/>
      <c r="AM25" s="94">
        <f>AVERAGE(AC25,AE25,AG25,AI25,AK25)</f>
        <v>2.25</v>
      </c>
      <c r="AN25" s="171"/>
      <c r="AO25" s="109">
        <v>8</v>
      </c>
      <c r="AP25" s="103" t="s">
        <v>10</v>
      </c>
      <c r="AQ25" s="99"/>
      <c r="AR25" s="104">
        <v>41</v>
      </c>
      <c r="AS25" s="99"/>
      <c r="AT25" s="104">
        <v>52</v>
      </c>
      <c r="AU25" s="99"/>
      <c r="AV25" s="106">
        <v>62</v>
      </c>
      <c r="AW25" s="108"/>
      <c r="AX25" s="106">
        <v>54</v>
      </c>
      <c r="AY25" s="99"/>
      <c r="AZ25" s="106"/>
      <c r="BA25" s="99"/>
      <c r="BB25" s="110">
        <f>AVERAGE(AR25,AT25,AV25,AX25,AZ25)</f>
        <v>52.25</v>
      </c>
      <c r="BC25" s="99"/>
      <c r="BD25" s="104">
        <v>15</v>
      </c>
      <c r="BE25" s="99"/>
      <c r="BF25" s="104">
        <v>16</v>
      </c>
      <c r="BG25" s="99"/>
      <c r="BH25" s="104">
        <v>52</v>
      </c>
      <c r="BI25" s="99"/>
      <c r="BJ25" s="106">
        <v>62</v>
      </c>
      <c r="BK25" s="108"/>
      <c r="BL25" s="106"/>
      <c r="BM25" s="105"/>
      <c r="BN25" s="121">
        <f t="shared" si="6"/>
        <v>36.25</v>
      </c>
      <c r="BO25" s="99"/>
      <c r="BP25" s="104">
        <v>16</v>
      </c>
      <c r="BQ25" s="99"/>
      <c r="BR25" s="104">
        <v>26</v>
      </c>
      <c r="BS25" s="99"/>
      <c r="BT25" s="106">
        <v>12</v>
      </c>
      <c r="BU25" s="108"/>
      <c r="BV25" s="106">
        <v>32</v>
      </c>
      <c r="BW25" s="99"/>
      <c r="BX25" s="106"/>
      <c r="BY25" s="99"/>
      <c r="BZ25" s="107">
        <f>AVERAGE(BP25,BR25,BT25,BV25,BX25)</f>
        <v>21.5</v>
      </c>
      <c r="CA25" s="173"/>
      <c r="CB25" s="95"/>
      <c r="CC25" s="95"/>
      <c r="CD25" s="95"/>
      <c r="CE25" s="96"/>
      <c r="CF25" s="95"/>
      <c r="CG25" s="96"/>
      <c r="CH25" s="95"/>
      <c r="CI25" s="95"/>
      <c r="CJ25" s="95"/>
      <c r="CK25" s="95"/>
      <c r="CL25" s="95"/>
      <c r="CM25" s="96"/>
      <c r="CN25" s="95"/>
      <c r="CO25" s="97"/>
      <c r="CP25" s="95"/>
      <c r="CQ25" s="96"/>
      <c r="CR25" s="95"/>
      <c r="CS25" s="96"/>
      <c r="CT25" s="95"/>
      <c r="CU25" s="95"/>
      <c r="CV25" s="95"/>
      <c r="CW25" s="95"/>
      <c r="CX25" s="95"/>
      <c r="CY25" s="96"/>
      <c r="CZ25" s="95"/>
      <c r="DA25" s="97"/>
    </row>
    <row r="26" spans="1:105" s="71" customFormat="1" ht="18" customHeight="1">
      <c r="A26" s="174"/>
      <c r="B26" s="55">
        <v>9</v>
      </c>
      <c r="C26" s="103" t="s">
        <v>26</v>
      </c>
      <c r="D26" s="99"/>
      <c r="E26" s="104">
        <v>0.073</v>
      </c>
      <c r="F26" s="105"/>
      <c r="G26" s="104">
        <v>0.12</v>
      </c>
      <c r="H26" s="105"/>
      <c r="I26" s="106">
        <v>0.078</v>
      </c>
      <c r="J26" s="108"/>
      <c r="K26" s="106">
        <v>0.15</v>
      </c>
      <c r="L26" s="105"/>
      <c r="M26" s="106"/>
      <c r="N26" s="105"/>
      <c r="O26" s="88">
        <f>AVERAGE(E26,G26,I26,K26,M26)</f>
        <v>0.10525000000000001</v>
      </c>
      <c r="P26" s="105"/>
      <c r="Q26" s="104">
        <v>0.088</v>
      </c>
      <c r="R26" s="105"/>
      <c r="S26" s="106">
        <v>0.091</v>
      </c>
      <c r="T26" s="104"/>
      <c r="U26" s="106">
        <v>0.08</v>
      </c>
      <c r="V26" s="108"/>
      <c r="W26" s="106">
        <v>0.059</v>
      </c>
      <c r="X26" s="105"/>
      <c r="Y26" s="106"/>
      <c r="Z26" s="105"/>
      <c r="AA26" s="143">
        <f>AVERAGE(Q26,S26,U26,W26,Y26)</f>
        <v>0.0795</v>
      </c>
      <c r="AB26" s="105" t="s">
        <v>45</v>
      </c>
      <c r="AC26" s="106">
        <v>0.055</v>
      </c>
      <c r="AD26" s="105"/>
      <c r="AE26" s="106">
        <v>0.15</v>
      </c>
      <c r="AF26" s="105"/>
      <c r="AG26" s="106">
        <v>0.18</v>
      </c>
      <c r="AH26" s="108"/>
      <c r="AI26" s="106">
        <v>0.13</v>
      </c>
      <c r="AJ26" s="105"/>
      <c r="AK26" s="106"/>
      <c r="AL26" s="104"/>
      <c r="AM26" s="141">
        <f>AVERAGE(AC26,AE26,AG26,AI26,AK26)</f>
        <v>0.12875</v>
      </c>
      <c r="AN26" s="174"/>
      <c r="AO26" s="55">
        <v>9</v>
      </c>
      <c r="AP26" s="103" t="s">
        <v>26</v>
      </c>
      <c r="AQ26" s="99" t="s">
        <v>45</v>
      </c>
      <c r="AR26" s="106">
        <v>0.055</v>
      </c>
      <c r="AS26" s="108"/>
      <c r="AT26" s="106">
        <v>0.17</v>
      </c>
      <c r="AU26" s="99" t="s">
        <v>45</v>
      </c>
      <c r="AV26" s="106">
        <v>0.055</v>
      </c>
      <c r="AW26" s="108"/>
      <c r="AX26" s="106">
        <v>0.26</v>
      </c>
      <c r="AY26" s="99"/>
      <c r="AZ26" s="106"/>
      <c r="BA26" s="105"/>
      <c r="BB26" s="124">
        <f>AVERAGE(AR26,AT26,AV26,AX26,AZ26)</f>
        <v>0.135</v>
      </c>
      <c r="BC26" s="105"/>
      <c r="BD26" s="106">
        <v>0.17</v>
      </c>
      <c r="BE26" s="105"/>
      <c r="BF26" s="106">
        <v>0.28</v>
      </c>
      <c r="BG26" s="105"/>
      <c r="BH26" s="104">
        <v>0.18</v>
      </c>
      <c r="BI26" s="99"/>
      <c r="BJ26" s="106">
        <v>0.59</v>
      </c>
      <c r="BK26" s="108"/>
      <c r="BL26" s="106"/>
      <c r="BM26" s="105"/>
      <c r="BN26" s="91">
        <f t="shared" si="6"/>
        <v>0.30500000000000005</v>
      </c>
      <c r="BO26" s="105" t="s">
        <v>45</v>
      </c>
      <c r="BP26" s="104">
        <v>0.055</v>
      </c>
      <c r="BQ26" s="105"/>
      <c r="BR26" s="104">
        <v>0.16</v>
      </c>
      <c r="BS26" s="105" t="s">
        <v>45</v>
      </c>
      <c r="BT26" s="106">
        <v>0.055</v>
      </c>
      <c r="BU26" s="108"/>
      <c r="BV26" s="106">
        <v>0.26</v>
      </c>
      <c r="BW26" s="99"/>
      <c r="BX26" s="106"/>
      <c r="BY26" s="104"/>
      <c r="BZ26" s="88">
        <f>AVERAGE(BP26,BR26,BT26,BV26,BX26)</f>
        <v>0.1325</v>
      </c>
      <c r="CA26" s="173"/>
      <c r="CB26" s="46"/>
      <c r="CC26" s="95"/>
      <c r="CD26" s="96"/>
      <c r="CE26" s="96"/>
      <c r="CF26" s="96"/>
      <c r="CG26" s="96"/>
      <c r="CH26" s="96"/>
      <c r="CI26" s="96"/>
      <c r="CJ26" s="95"/>
      <c r="CK26" s="95"/>
      <c r="CL26" s="95"/>
      <c r="CM26" s="96"/>
      <c r="CN26" s="96"/>
      <c r="CO26" s="97"/>
      <c r="CP26" s="96"/>
      <c r="CQ26" s="96"/>
      <c r="CR26" s="96"/>
      <c r="CS26" s="96"/>
      <c r="CT26" s="96"/>
      <c r="CU26" s="96"/>
      <c r="CV26" s="95"/>
      <c r="CW26" s="95"/>
      <c r="CX26" s="95"/>
      <c r="CY26" s="96"/>
      <c r="CZ26" s="96"/>
      <c r="DA26" s="97"/>
    </row>
    <row r="27" spans="1:105" s="71" customFormat="1" ht="18" customHeight="1">
      <c r="A27" s="111"/>
      <c r="B27" s="46"/>
      <c r="C27" s="95"/>
      <c r="D27" s="95"/>
      <c r="E27" s="96"/>
      <c r="F27" s="96"/>
      <c r="G27" s="96"/>
      <c r="H27" s="96"/>
      <c r="I27" s="96"/>
      <c r="J27" s="96"/>
      <c r="K27" s="96"/>
      <c r="L27" s="96"/>
      <c r="M27" s="96"/>
      <c r="N27" s="96"/>
      <c r="O27" s="97"/>
      <c r="P27" s="96"/>
      <c r="Q27" s="96"/>
      <c r="R27" s="96"/>
      <c r="S27" s="96"/>
      <c r="T27" s="96"/>
      <c r="U27" s="96"/>
      <c r="V27" s="96"/>
      <c r="W27" s="96"/>
      <c r="X27" s="96"/>
      <c r="Y27" s="96"/>
      <c r="Z27" s="96"/>
      <c r="AA27" s="97"/>
      <c r="AB27" s="96"/>
      <c r="AC27" s="96"/>
      <c r="AD27" s="96"/>
      <c r="AE27" s="96"/>
      <c r="AF27" s="96"/>
      <c r="AG27" s="96"/>
      <c r="AH27" s="96"/>
      <c r="AI27" s="96"/>
      <c r="AJ27" s="96"/>
      <c r="AK27" s="96"/>
      <c r="AL27" s="96"/>
      <c r="AM27" s="97"/>
      <c r="AN27" s="111"/>
      <c r="AO27" s="46"/>
      <c r="AP27" s="95"/>
      <c r="AQ27" s="95"/>
      <c r="AR27" s="96"/>
      <c r="AS27" s="96"/>
      <c r="AT27" s="96"/>
      <c r="AU27" s="96"/>
      <c r="AV27" s="96"/>
      <c r="AW27" s="95"/>
      <c r="AX27" s="95"/>
      <c r="AY27" s="95"/>
      <c r="AZ27" s="96"/>
      <c r="BA27" s="96"/>
      <c r="BB27" s="97"/>
      <c r="BC27" s="96"/>
      <c r="BD27" s="96"/>
      <c r="BE27" s="96"/>
      <c r="BF27" s="96"/>
      <c r="BG27" s="96"/>
      <c r="BH27" s="96"/>
      <c r="BI27" s="95"/>
      <c r="BJ27" s="95"/>
      <c r="BK27" s="95"/>
      <c r="BL27" s="96"/>
      <c r="BM27" s="96"/>
      <c r="BN27" s="96"/>
      <c r="BO27" s="96"/>
      <c r="BP27" s="96"/>
      <c r="BQ27" s="96"/>
      <c r="BR27" s="96"/>
      <c r="BS27" s="96"/>
      <c r="BT27" s="96"/>
      <c r="BU27" s="95"/>
      <c r="BV27" s="95"/>
      <c r="BW27" s="95"/>
      <c r="BX27" s="96"/>
      <c r="BY27" s="96"/>
      <c r="BZ27" s="97"/>
      <c r="CA27" s="111"/>
      <c r="CB27" s="46"/>
      <c r="CC27" s="95"/>
      <c r="CD27" s="96"/>
      <c r="CE27" s="96"/>
      <c r="CF27" s="96"/>
      <c r="CG27" s="96"/>
      <c r="CH27" s="96"/>
      <c r="CI27" s="96"/>
      <c r="CJ27" s="95"/>
      <c r="CK27" s="95"/>
      <c r="CL27" s="95"/>
      <c r="CM27" s="96"/>
      <c r="CN27" s="96"/>
      <c r="CO27" s="97"/>
      <c r="CP27" s="96"/>
      <c r="CQ27" s="96"/>
      <c r="CR27" s="96"/>
      <c r="CS27" s="96"/>
      <c r="CT27" s="96"/>
      <c r="CU27" s="96"/>
      <c r="CV27" s="95"/>
      <c r="CW27" s="95"/>
      <c r="CX27" s="95"/>
      <c r="CY27" s="96"/>
      <c r="CZ27" s="96"/>
      <c r="DA27" s="97"/>
    </row>
    <row r="28" spans="1:105" s="71" customFormat="1" ht="18" customHeight="1">
      <c r="A28" s="111"/>
      <c r="B28" s="46"/>
      <c r="C28" s="95"/>
      <c r="D28" s="95"/>
      <c r="E28" s="96"/>
      <c r="F28" s="96"/>
      <c r="G28" s="96"/>
      <c r="H28" s="96"/>
      <c r="I28" s="96"/>
      <c r="J28" s="96"/>
      <c r="K28" s="96"/>
      <c r="L28" s="96"/>
      <c r="M28" s="96"/>
      <c r="N28" s="96"/>
      <c r="O28" s="97"/>
      <c r="P28" s="96"/>
      <c r="Q28" s="96"/>
      <c r="R28" s="96"/>
      <c r="S28" s="96"/>
      <c r="T28" s="96"/>
      <c r="U28" s="96"/>
      <c r="V28" s="96"/>
      <c r="W28" s="96"/>
      <c r="X28" s="96"/>
      <c r="Y28" s="96"/>
      <c r="Z28" s="96"/>
      <c r="AA28" s="97"/>
      <c r="AB28" s="96"/>
      <c r="AC28" s="96"/>
      <c r="AD28" s="96"/>
      <c r="AE28" s="96"/>
      <c r="AF28" s="96"/>
      <c r="AG28" s="96"/>
      <c r="AH28" s="96"/>
      <c r="AI28" s="96"/>
      <c r="AJ28" s="96"/>
      <c r="AK28" s="96"/>
      <c r="AL28" s="96"/>
      <c r="AM28" s="97"/>
      <c r="AN28" s="111"/>
      <c r="AO28" s="46"/>
      <c r="AP28" s="95"/>
      <c r="AQ28" s="95"/>
      <c r="AR28" s="96"/>
      <c r="AS28" s="96"/>
      <c r="AT28" s="96"/>
      <c r="AU28" s="96"/>
      <c r="AV28" s="96"/>
      <c r="AW28" s="95"/>
      <c r="AX28" s="95"/>
      <c r="AY28" s="95"/>
      <c r="AZ28" s="96"/>
      <c r="BA28" s="96"/>
      <c r="BB28" s="97"/>
      <c r="BC28" s="96"/>
      <c r="BD28" s="96"/>
      <c r="BE28" s="96"/>
      <c r="BF28" s="96"/>
      <c r="BG28" s="96"/>
      <c r="BH28" s="96"/>
      <c r="BI28" s="95"/>
      <c r="BJ28" s="95"/>
      <c r="BK28" s="95"/>
      <c r="BL28" s="96"/>
      <c r="BM28" s="96"/>
      <c r="BN28" s="96"/>
      <c r="BO28" s="96"/>
      <c r="BP28" s="96"/>
      <c r="BQ28" s="96"/>
      <c r="BR28" s="96"/>
      <c r="BS28" s="96"/>
      <c r="BT28" s="96"/>
      <c r="BU28" s="95"/>
      <c r="BV28" s="95"/>
      <c r="BW28" s="95"/>
      <c r="BX28" s="96"/>
      <c r="BY28" s="96"/>
      <c r="BZ28" s="97"/>
      <c r="CA28" s="111"/>
      <c r="CB28" s="46"/>
      <c r="CC28" s="95"/>
      <c r="CD28" s="96"/>
      <c r="CE28" s="96"/>
      <c r="CF28" s="96"/>
      <c r="CG28" s="96"/>
      <c r="CH28" s="96"/>
      <c r="CI28" s="96"/>
      <c r="CJ28" s="95"/>
      <c r="CK28" s="95"/>
      <c r="CL28" s="95"/>
      <c r="CM28" s="96"/>
      <c r="CN28" s="96"/>
      <c r="CO28" s="97"/>
      <c r="CP28" s="96"/>
      <c r="CQ28" s="96"/>
      <c r="CR28" s="96"/>
      <c r="CS28" s="96"/>
      <c r="CT28" s="96"/>
      <c r="CU28" s="96"/>
      <c r="CV28" s="95"/>
      <c r="CW28" s="95"/>
      <c r="CX28" s="95"/>
      <c r="CY28" s="96"/>
      <c r="CZ28" s="96"/>
      <c r="DA28" s="97"/>
    </row>
    <row r="29" spans="1:105" s="71" customFormat="1" ht="18" customHeight="1">
      <c r="A29" s="2" t="str">
        <f>A1</f>
        <v>平成２７年度河川水質調査結果表</v>
      </c>
      <c r="B29" s="2"/>
      <c r="C29" s="2"/>
      <c r="D29" s="2"/>
      <c r="E29"/>
      <c r="F29"/>
      <c r="G29"/>
      <c r="H29"/>
      <c r="I29" s="151" t="s">
        <v>21</v>
      </c>
      <c r="J29" s="151"/>
      <c r="K29" s="151"/>
      <c r="L29" s="5"/>
      <c r="M29" s="6" t="s">
        <v>15</v>
      </c>
      <c r="N29" s="6"/>
      <c r="O29" s="7" t="s">
        <v>16</v>
      </c>
      <c r="P29" s="6"/>
      <c r="Q29" s="8" t="s">
        <v>17</v>
      </c>
      <c r="R29" s="6"/>
      <c r="S29" s="9" t="s">
        <v>18</v>
      </c>
      <c r="T29" s="6"/>
      <c r="U29" s="10" t="s">
        <v>19</v>
      </c>
      <c r="V29" s="6"/>
      <c r="W29" s="11" t="s">
        <v>20</v>
      </c>
      <c r="X29"/>
      <c r="Y29" s="133" t="s">
        <v>22</v>
      </c>
      <c r="Z29"/>
      <c r="AA29" s="3" t="s">
        <v>3</v>
      </c>
      <c r="AB29"/>
      <c r="AC29" s="133" t="s">
        <v>22</v>
      </c>
      <c r="AD29"/>
      <c r="AE29"/>
      <c r="AF29"/>
      <c r="AG29"/>
      <c r="AH29"/>
      <c r="AI29"/>
      <c r="AJ29"/>
      <c r="AK29"/>
      <c r="AL29"/>
      <c r="AM29"/>
      <c r="AN29" s="111"/>
      <c r="AO29" s="46"/>
      <c r="AP29" s="95"/>
      <c r="AQ29" s="95"/>
      <c r="AR29" s="96"/>
      <c r="AS29" s="96"/>
      <c r="AT29" s="96"/>
      <c r="AU29" s="96"/>
      <c r="AV29" s="96"/>
      <c r="AW29" s="95"/>
      <c r="AX29" s="95"/>
      <c r="AY29" s="95"/>
      <c r="AZ29" s="96"/>
      <c r="BA29" s="96"/>
      <c r="BB29" s="97"/>
      <c r="BC29" s="96"/>
      <c r="BD29" s="96"/>
      <c r="BE29" s="96"/>
      <c r="BF29" s="96"/>
      <c r="BG29" s="96"/>
      <c r="BH29" s="96"/>
      <c r="BI29" s="95"/>
      <c r="BJ29" s="95"/>
      <c r="BK29" s="95"/>
      <c r="BL29" s="96"/>
      <c r="BM29" s="96"/>
      <c r="BN29" s="96"/>
      <c r="BO29" s="96"/>
      <c r="BP29" s="96"/>
      <c r="BQ29" s="96"/>
      <c r="BR29" s="96"/>
      <c r="BS29" s="96"/>
      <c r="BT29" s="96"/>
      <c r="BU29" s="95"/>
      <c r="BV29" s="95"/>
      <c r="BW29" s="95"/>
      <c r="BX29" s="96"/>
      <c r="BY29" s="96"/>
      <c r="BZ29" s="97"/>
      <c r="CA29" s="111"/>
      <c r="CB29" s="46"/>
      <c r="CC29" s="95"/>
      <c r="CD29" s="96"/>
      <c r="CE29" s="96"/>
      <c r="CF29" s="96"/>
      <c r="CG29" s="96"/>
      <c r="CH29" s="96"/>
      <c r="CI29" s="96"/>
      <c r="CJ29" s="95"/>
      <c r="CK29" s="95"/>
      <c r="CL29" s="95"/>
      <c r="CM29" s="96"/>
      <c r="CN29" s="96"/>
      <c r="CO29" s="97"/>
      <c r="CP29" s="96"/>
      <c r="CQ29" s="96"/>
      <c r="CR29" s="96"/>
      <c r="CS29" s="96"/>
      <c r="CT29" s="96"/>
      <c r="CU29" s="96"/>
      <c r="CV29" s="95"/>
      <c r="CW29" s="95"/>
      <c r="CX29" s="95"/>
      <c r="CY29" s="96"/>
      <c r="CZ29" s="96"/>
      <c r="DA29" s="97"/>
    </row>
    <row r="30" spans="1:105" s="71" customFormat="1" ht="18" customHeight="1">
      <c r="A30" s="42"/>
      <c r="B30" s="43"/>
      <c r="C30" s="44" t="s">
        <v>0</v>
      </c>
      <c r="D30" s="152" t="s">
        <v>29</v>
      </c>
      <c r="E30" s="153"/>
      <c r="F30" s="154"/>
      <c r="G30" s="154"/>
      <c r="H30" s="154"/>
      <c r="I30" s="154"/>
      <c r="J30" s="153"/>
      <c r="K30" s="153"/>
      <c r="L30" s="153"/>
      <c r="M30" s="153"/>
      <c r="N30" s="153"/>
      <c r="O30" s="155"/>
      <c r="P30" s="152" t="s">
        <v>31</v>
      </c>
      <c r="Q30" s="153"/>
      <c r="R30" s="154"/>
      <c r="S30" s="154"/>
      <c r="T30" s="154"/>
      <c r="U30" s="154"/>
      <c r="V30" s="153"/>
      <c r="W30" s="153"/>
      <c r="X30" s="153"/>
      <c r="Y30" s="153"/>
      <c r="Z30" s="153"/>
      <c r="AA30" s="155"/>
      <c r="AB30" s="152" t="s">
        <v>32</v>
      </c>
      <c r="AC30" s="153"/>
      <c r="AD30" s="154"/>
      <c r="AE30" s="154"/>
      <c r="AF30" s="154"/>
      <c r="AG30" s="154"/>
      <c r="AH30" s="153"/>
      <c r="AI30" s="153"/>
      <c r="AJ30" s="153"/>
      <c r="AK30" s="153"/>
      <c r="AL30" s="153"/>
      <c r="AM30" s="155"/>
      <c r="AN30" s="111"/>
      <c r="AO30" s="46"/>
      <c r="AP30" s="95"/>
      <c r="AQ30" s="95"/>
      <c r="AR30" s="96"/>
      <c r="AS30" s="96"/>
      <c r="AT30" s="96"/>
      <c r="AU30" s="96"/>
      <c r="AV30" s="96"/>
      <c r="AW30" s="95"/>
      <c r="AX30" s="95"/>
      <c r="AY30" s="95"/>
      <c r="AZ30" s="96"/>
      <c r="BA30" s="96"/>
      <c r="BB30" s="97"/>
      <c r="BC30" s="96"/>
      <c r="BD30" s="96"/>
      <c r="BE30" s="96"/>
      <c r="BF30" s="96"/>
      <c r="BG30" s="96"/>
      <c r="BH30" s="96"/>
      <c r="BI30" s="95"/>
      <c r="BJ30" s="95"/>
      <c r="BK30" s="95"/>
      <c r="BL30" s="96"/>
      <c r="BM30" s="96"/>
      <c r="BN30" s="96"/>
      <c r="BO30" s="96"/>
      <c r="BP30" s="96"/>
      <c r="BQ30" s="96"/>
      <c r="BR30" s="96"/>
      <c r="BS30" s="96"/>
      <c r="BT30" s="96"/>
      <c r="BU30" s="95"/>
      <c r="BV30" s="95"/>
      <c r="BW30" s="95"/>
      <c r="BX30" s="96"/>
      <c r="BY30" s="96"/>
      <c r="BZ30" s="97"/>
      <c r="CA30" s="111"/>
      <c r="CB30" s="46"/>
      <c r="CC30" s="95"/>
      <c r="CD30" s="96"/>
      <c r="CE30" s="96"/>
      <c r="CF30" s="96"/>
      <c r="CG30" s="96"/>
      <c r="CH30" s="96"/>
      <c r="CI30" s="96"/>
      <c r="CJ30" s="95"/>
      <c r="CK30" s="95"/>
      <c r="CL30" s="95"/>
      <c r="CM30" s="96"/>
      <c r="CN30" s="96"/>
      <c r="CO30" s="97"/>
      <c r="CP30" s="96"/>
      <c r="CQ30" s="96"/>
      <c r="CR30" s="96"/>
      <c r="CS30" s="96"/>
      <c r="CT30" s="96"/>
      <c r="CU30" s="96"/>
      <c r="CV30" s="95"/>
      <c r="CW30" s="95"/>
      <c r="CX30" s="95"/>
      <c r="CY30" s="96"/>
      <c r="CZ30" s="96"/>
      <c r="DA30" s="97"/>
    </row>
    <row r="31" spans="1:105" s="71" customFormat="1" ht="18" customHeight="1">
      <c r="A31" s="48"/>
      <c r="B31" s="49"/>
      <c r="C31" s="44" t="s">
        <v>14</v>
      </c>
      <c r="D31" s="165">
        <f>D16</f>
        <v>42152</v>
      </c>
      <c r="E31" s="166"/>
      <c r="F31" s="165">
        <v>42180</v>
      </c>
      <c r="G31" s="166"/>
      <c r="H31" s="165">
        <f>T16</f>
        <v>42209</v>
      </c>
      <c r="I31" s="166"/>
      <c r="J31" s="165">
        <f>IF(J16="","",J16)</f>
        <v>42262</v>
      </c>
      <c r="K31" s="166"/>
      <c r="L31" s="165">
        <f>IF(L16="","",L16)</f>
      </c>
      <c r="M31" s="166"/>
      <c r="N31" s="152" t="s">
        <v>13</v>
      </c>
      <c r="O31" s="155"/>
      <c r="P31" s="165">
        <f>P16</f>
        <v>42152</v>
      </c>
      <c r="Q31" s="166"/>
      <c r="R31" s="165">
        <v>42178</v>
      </c>
      <c r="S31" s="166"/>
      <c r="T31" s="165">
        <f>T16</f>
        <v>42209</v>
      </c>
      <c r="U31" s="167"/>
      <c r="V31" s="166">
        <f>J31</f>
        <v>42262</v>
      </c>
      <c r="W31" s="167"/>
      <c r="X31" s="165"/>
      <c r="Y31" s="155"/>
      <c r="Z31" s="152" t="s">
        <v>13</v>
      </c>
      <c r="AA31" s="155"/>
      <c r="AB31" s="165">
        <f>P31</f>
        <v>42152</v>
      </c>
      <c r="AC31" s="166"/>
      <c r="AD31" s="165">
        <v>42178</v>
      </c>
      <c r="AE31" s="166"/>
      <c r="AF31" s="165">
        <f>AF3</f>
        <v>42206</v>
      </c>
      <c r="AG31" s="167"/>
      <c r="AH31" s="166">
        <f>V31</f>
        <v>42262</v>
      </c>
      <c r="AI31" s="167"/>
      <c r="AJ31" s="165"/>
      <c r="AK31" s="155"/>
      <c r="AL31" s="152" t="s">
        <v>13</v>
      </c>
      <c r="AM31" s="155"/>
      <c r="AN31" s="111"/>
      <c r="AO31" s="46"/>
      <c r="AP31" s="95"/>
      <c r="AQ31" s="95"/>
      <c r="AR31" s="96"/>
      <c r="AS31" s="96"/>
      <c r="AT31" s="96"/>
      <c r="AU31" s="96"/>
      <c r="AV31" s="96"/>
      <c r="AW31" s="95"/>
      <c r="AX31" s="95"/>
      <c r="AY31" s="95"/>
      <c r="AZ31" s="96"/>
      <c r="BA31" s="96"/>
      <c r="BB31" s="97"/>
      <c r="BC31" s="96"/>
      <c r="BD31" s="96"/>
      <c r="BE31" s="96"/>
      <c r="BF31" s="96"/>
      <c r="BG31" s="96"/>
      <c r="BH31" s="96"/>
      <c r="BI31" s="95"/>
      <c r="BJ31" s="95"/>
      <c r="BK31" s="95"/>
      <c r="BL31" s="96"/>
      <c r="BM31" s="96"/>
      <c r="BN31" s="96"/>
      <c r="BO31" s="96"/>
      <c r="BP31" s="96"/>
      <c r="BQ31" s="96"/>
      <c r="BR31" s="96"/>
      <c r="BS31" s="96"/>
      <c r="BT31" s="96"/>
      <c r="BU31" s="95"/>
      <c r="BV31" s="95"/>
      <c r="BW31" s="95"/>
      <c r="BX31" s="96"/>
      <c r="BY31" s="96"/>
      <c r="BZ31" s="97"/>
      <c r="CA31" s="111"/>
      <c r="CB31" s="46"/>
      <c r="CC31" s="95"/>
      <c r="CD31" s="96"/>
      <c r="CE31" s="96"/>
      <c r="CF31" s="96"/>
      <c r="CG31" s="96"/>
      <c r="CH31" s="96"/>
      <c r="CI31" s="96"/>
      <c r="CJ31" s="95"/>
      <c r="CK31" s="95"/>
      <c r="CL31" s="95"/>
      <c r="CM31" s="96"/>
      <c r="CN31" s="96"/>
      <c r="CO31" s="97"/>
      <c r="CP31" s="96"/>
      <c r="CQ31" s="96"/>
      <c r="CR31" s="96"/>
      <c r="CS31" s="96"/>
      <c r="CT31" s="96"/>
      <c r="CU31" s="96"/>
      <c r="CV31" s="95"/>
      <c r="CW31" s="95"/>
      <c r="CX31" s="95"/>
      <c r="CY31" s="96"/>
      <c r="CZ31" s="96"/>
      <c r="DA31" s="97"/>
    </row>
    <row r="32" spans="1:105" s="71" customFormat="1" ht="18" customHeight="1">
      <c r="A32" s="63"/>
      <c r="B32" s="50"/>
      <c r="C32" s="51" t="s">
        <v>4</v>
      </c>
      <c r="D32" s="52"/>
      <c r="E32" s="53">
        <v>11.1</v>
      </c>
      <c r="F32" s="54"/>
      <c r="G32" s="53">
        <v>12.1</v>
      </c>
      <c r="H32" s="54"/>
      <c r="I32" s="57">
        <v>15.3</v>
      </c>
      <c r="J32" s="56"/>
      <c r="K32" s="55">
        <v>13.5</v>
      </c>
      <c r="L32" s="54"/>
      <c r="M32" s="57"/>
      <c r="N32" s="54"/>
      <c r="O32" s="58">
        <f>AVERAGE(E32,G32,I32,K32,M32)</f>
        <v>13</v>
      </c>
      <c r="P32" s="54"/>
      <c r="Q32" s="70">
        <v>11</v>
      </c>
      <c r="R32" s="54"/>
      <c r="S32" s="53">
        <v>14.3</v>
      </c>
      <c r="T32" s="54"/>
      <c r="U32" s="55">
        <v>17.6</v>
      </c>
      <c r="V32" s="56"/>
      <c r="W32" s="55">
        <v>13.9</v>
      </c>
      <c r="X32" s="52"/>
      <c r="Y32" s="57"/>
      <c r="Z32" s="54"/>
      <c r="AA32" s="58">
        <f>AVERAGE(Q32,S32,U32,W32,Y32)</f>
        <v>14.200000000000001</v>
      </c>
      <c r="AB32" s="54"/>
      <c r="AC32" s="53">
        <v>10.9</v>
      </c>
      <c r="AD32" s="54"/>
      <c r="AE32" s="53">
        <v>13.2</v>
      </c>
      <c r="AF32" s="54"/>
      <c r="AG32" s="64">
        <v>14.7</v>
      </c>
      <c r="AH32" s="56"/>
      <c r="AI32" s="55">
        <v>11.9</v>
      </c>
      <c r="AJ32" s="52"/>
      <c r="AK32" s="57"/>
      <c r="AL32" s="54"/>
      <c r="AM32" s="58">
        <f>AVERAGE(AC32,AE32,AG32,AI32,AK32)</f>
        <v>12.674999999999999</v>
      </c>
      <c r="AN32" s="111"/>
      <c r="AO32" s="46"/>
      <c r="AP32" s="95"/>
      <c r="AQ32" s="95"/>
      <c r="AR32" s="96"/>
      <c r="AS32" s="96"/>
      <c r="AT32" s="96"/>
      <c r="AU32" s="96"/>
      <c r="AV32" s="96"/>
      <c r="AW32" s="95"/>
      <c r="AX32" s="95"/>
      <c r="AY32" s="95"/>
      <c r="AZ32" s="96"/>
      <c r="BA32" s="96"/>
      <c r="BB32" s="97"/>
      <c r="BC32" s="96"/>
      <c r="BD32" s="96"/>
      <c r="BE32" s="96"/>
      <c r="BF32" s="96"/>
      <c r="BG32" s="96"/>
      <c r="BH32" s="96"/>
      <c r="BI32" s="95"/>
      <c r="BJ32" s="95"/>
      <c r="BK32" s="95"/>
      <c r="BL32" s="96"/>
      <c r="BM32" s="96"/>
      <c r="BN32" s="96"/>
      <c r="BO32" s="96"/>
      <c r="BP32" s="96"/>
      <c r="BQ32" s="96"/>
      <c r="BR32" s="96"/>
      <c r="BS32" s="96"/>
      <c r="BT32" s="96"/>
      <c r="BU32" s="95"/>
      <c r="BV32" s="95"/>
      <c r="BW32" s="95"/>
      <c r="BX32" s="96"/>
      <c r="BY32" s="96"/>
      <c r="BZ32" s="97"/>
      <c r="CA32" s="111"/>
      <c r="CB32" s="46"/>
      <c r="CC32" s="95"/>
      <c r="CD32" s="96"/>
      <c r="CE32" s="96"/>
      <c r="CF32" s="96"/>
      <c r="CG32" s="96"/>
      <c r="CH32" s="96"/>
      <c r="CI32" s="96"/>
      <c r="CJ32" s="95"/>
      <c r="CK32" s="95"/>
      <c r="CL32" s="95"/>
      <c r="CM32" s="96"/>
      <c r="CN32" s="96"/>
      <c r="CO32" s="97"/>
      <c r="CP32" s="96"/>
      <c r="CQ32" s="96"/>
      <c r="CR32" s="96"/>
      <c r="CS32" s="96"/>
      <c r="CT32" s="96"/>
      <c r="CU32" s="96"/>
      <c r="CV32" s="95"/>
      <c r="CW32" s="95"/>
      <c r="CX32" s="95"/>
      <c r="CY32" s="96"/>
      <c r="CZ32" s="96"/>
      <c r="DA32" s="97"/>
    </row>
    <row r="33" spans="1:105" s="71" customFormat="1" ht="18" customHeight="1">
      <c r="A33" s="171" t="s">
        <v>2</v>
      </c>
      <c r="B33" s="50">
        <v>1</v>
      </c>
      <c r="C33" s="51" t="s">
        <v>1</v>
      </c>
      <c r="D33" s="52"/>
      <c r="E33" s="53">
        <v>8.4</v>
      </c>
      <c r="F33" s="54"/>
      <c r="G33" s="53">
        <v>7.5</v>
      </c>
      <c r="H33" s="54"/>
      <c r="I33" s="57">
        <v>7.4</v>
      </c>
      <c r="J33" s="56"/>
      <c r="K33" s="55">
        <v>7.1</v>
      </c>
      <c r="L33" s="54"/>
      <c r="M33" s="57"/>
      <c r="N33" s="54"/>
      <c r="O33" s="58">
        <f aca="true" t="shared" si="12" ref="O33:O38">AVERAGE(E33,G33,I33,K33,M33)</f>
        <v>7.6</v>
      </c>
      <c r="P33" s="54"/>
      <c r="Q33" s="53">
        <v>6.4</v>
      </c>
      <c r="R33" s="54"/>
      <c r="S33" s="53">
        <v>7.4</v>
      </c>
      <c r="T33" s="54"/>
      <c r="U33" s="55">
        <v>7.4</v>
      </c>
      <c r="V33" s="56"/>
      <c r="W33" s="136">
        <v>7</v>
      </c>
      <c r="X33" s="52"/>
      <c r="Y33" s="57"/>
      <c r="Z33" s="54"/>
      <c r="AA33" s="58">
        <f aca="true" t="shared" si="13" ref="AA33:AA38">AVERAGE(Q33,S33,U33,W33,Y33)</f>
        <v>7.050000000000001</v>
      </c>
      <c r="AB33" s="54"/>
      <c r="AC33" s="53">
        <v>7.5</v>
      </c>
      <c r="AD33" s="54"/>
      <c r="AE33" s="53">
        <v>7.4</v>
      </c>
      <c r="AF33" s="54"/>
      <c r="AG33" s="55">
        <v>7.3</v>
      </c>
      <c r="AH33" s="56"/>
      <c r="AI33" s="55">
        <v>6.9</v>
      </c>
      <c r="AJ33" s="52"/>
      <c r="AK33" s="57"/>
      <c r="AL33" s="54"/>
      <c r="AM33" s="58">
        <f aca="true" t="shared" si="14" ref="AM33:AM38">AVERAGE(AC33,AE33,AG33,AI33,AK33)</f>
        <v>7.275</v>
      </c>
      <c r="AN33" s="111"/>
      <c r="AO33" s="46"/>
      <c r="AP33" s="95"/>
      <c r="AQ33" s="95"/>
      <c r="AR33" s="96"/>
      <c r="AS33" s="96"/>
      <c r="AT33" s="96"/>
      <c r="AU33" s="96"/>
      <c r="AV33" s="96"/>
      <c r="AW33" s="95"/>
      <c r="AX33" s="95"/>
      <c r="AY33" s="95"/>
      <c r="AZ33" s="96"/>
      <c r="BA33" s="96"/>
      <c r="BB33" s="97"/>
      <c r="BC33" s="96"/>
      <c r="BD33" s="96"/>
      <c r="BE33" s="96"/>
      <c r="BF33" s="96"/>
      <c r="BG33" s="96"/>
      <c r="BH33" s="96"/>
      <c r="BI33" s="95"/>
      <c r="BJ33" s="95"/>
      <c r="BK33" s="95"/>
      <c r="BL33" s="96"/>
      <c r="BM33" s="96"/>
      <c r="BN33" s="96"/>
      <c r="BO33" s="96"/>
      <c r="BP33" s="96"/>
      <c r="BQ33" s="96"/>
      <c r="BR33" s="96"/>
      <c r="BS33" s="96"/>
      <c r="BT33" s="96"/>
      <c r="BU33" s="95"/>
      <c r="BV33" s="95"/>
      <c r="BW33" s="95"/>
      <c r="BX33" s="96"/>
      <c r="BY33" s="96"/>
      <c r="BZ33" s="97"/>
      <c r="CA33" s="111"/>
      <c r="CB33" s="46"/>
      <c r="CC33" s="95"/>
      <c r="CD33" s="96"/>
      <c r="CE33" s="96"/>
      <c r="CF33" s="96"/>
      <c r="CG33" s="96"/>
      <c r="CH33" s="96"/>
      <c r="CI33" s="96"/>
      <c r="CJ33" s="95"/>
      <c r="CK33" s="95"/>
      <c r="CL33" s="95"/>
      <c r="CM33" s="96"/>
      <c r="CN33" s="96"/>
      <c r="CO33" s="97"/>
      <c r="CP33" s="96"/>
      <c r="CQ33" s="96"/>
      <c r="CR33" s="96"/>
      <c r="CS33" s="96"/>
      <c r="CT33" s="96"/>
      <c r="CU33" s="96"/>
      <c r="CV33" s="95"/>
      <c r="CW33" s="95"/>
      <c r="CX33" s="95"/>
      <c r="CY33" s="96"/>
      <c r="CZ33" s="96"/>
      <c r="DA33" s="97"/>
    </row>
    <row r="34" spans="1:105" s="71" customFormat="1" ht="18" customHeight="1">
      <c r="A34" s="171"/>
      <c r="B34" s="55">
        <v>2</v>
      </c>
      <c r="C34" s="51" t="s">
        <v>6</v>
      </c>
      <c r="D34" s="52" t="s">
        <v>45</v>
      </c>
      <c r="E34" s="53">
        <v>0.5</v>
      </c>
      <c r="F34" s="52"/>
      <c r="G34" s="53">
        <v>0.6</v>
      </c>
      <c r="H34" s="52" t="s">
        <v>45</v>
      </c>
      <c r="I34" s="53">
        <v>0.5</v>
      </c>
      <c r="J34" s="52" t="s">
        <v>45</v>
      </c>
      <c r="K34" s="53">
        <v>0.5</v>
      </c>
      <c r="L34" s="52"/>
      <c r="M34" s="57"/>
      <c r="N34" s="52"/>
      <c r="O34" s="58">
        <f t="shared" si="12"/>
        <v>0.525</v>
      </c>
      <c r="P34" s="52" t="s">
        <v>45</v>
      </c>
      <c r="Q34" s="53">
        <v>0.5</v>
      </c>
      <c r="R34" s="52" t="s">
        <v>45</v>
      </c>
      <c r="S34" s="53">
        <v>0.5</v>
      </c>
      <c r="T34" s="52" t="s">
        <v>45</v>
      </c>
      <c r="U34" s="57">
        <v>0.5</v>
      </c>
      <c r="V34" s="52" t="s">
        <v>45</v>
      </c>
      <c r="W34" s="57">
        <v>0.5</v>
      </c>
      <c r="X34" s="52"/>
      <c r="Y34" s="55"/>
      <c r="Z34" s="52"/>
      <c r="AA34" s="58">
        <f t="shared" si="13"/>
        <v>0.5</v>
      </c>
      <c r="AB34" s="52" t="s">
        <v>45</v>
      </c>
      <c r="AC34" s="53">
        <v>0.5</v>
      </c>
      <c r="AD34" s="52" t="s">
        <v>45</v>
      </c>
      <c r="AE34" s="53">
        <v>0.5</v>
      </c>
      <c r="AF34" s="52" t="s">
        <v>45</v>
      </c>
      <c r="AG34" s="57">
        <v>0.5</v>
      </c>
      <c r="AH34" s="52" t="s">
        <v>45</v>
      </c>
      <c r="AI34" s="57">
        <v>0.5</v>
      </c>
      <c r="AJ34" s="52"/>
      <c r="AK34" s="55"/>
      <c r="AL34" s="52"/>
      <c r="AM34" s="58">
        <f t="shared" si="14"/>
        <v>0.5</v>
      </c>
      <c r="AN34" s="111"/>
      <c r="AO34" s="46"/>
      <c r="AP34" s="95"/>
      <c r="AQ34" s="95"/>
      <c r="AR34" s="96"/>
      <c r="AS34" s="96"/>
      <c r="AT34" s="96"/>
      <c r="AU34" s="96"/>
      <c r="AV34" s="96"/>
      <c r="AW34" s="95"/>
      <c r="AX34" s="95"/>
      <c r="AY34" s="95"/>
      <c r="AZ34" s="96"/>
      <c r="BA34" s="96"/>
      <c r="BB34" s="97"/>
      <c r="BC34" s="96"/>
      <c r="BD34" s="96"/>
      <c r="BE34" s="96"/>
      <c r="BF34" s="96"/>
      <c r="BG34" s="96"/>
      <c r="BH34" s="96"/>
      <c r="BI34" s="95"/>
      <c r="BJ34" s="95"/>
      <c r="BK34" s="95"/>
      <c r="BL34" s="96"/>
      <c r="BM34" s="96"/>
      <c r="BN34" s="96"/>
      <c r="BO34" s="96"/>
      <c r="BP34" s="96"/>
      <c r="BQ34" s="96"/>
      <c r="BR34" s="96"/>
      <c r="BS34" s="96"/>
      <c r="BT34" s="96"/>
      <c r="BU34" s="95"/>
      <c r="BV34" s="95"/>
      <c r="BW34" s="95"/>
      <c r="BX34" s="96"/>
      <c r="BY34" s="96"/>
      <c r="BZ34" s="97"/>
      <c r="CA34" s="111"/>
      <c r="CB34" s="46"/>
      <c r="CC34" s="95"/>
      <c r="CD34" s="96"/>
      <c r="CE34" s="96"/>
      <c r="CF34" s="96"/>
      <c r="CG34" s="96"/>
      <c r="CH34" s="96"/>
      <c r="CI34" s="96"/>
      <c r="CJ34" s="95"/>
      <c r="CK34" s="95"/>
      <c r="CL34" s="95"/>
      <c r="CM34" s="96"/>
      <c r="CN34" s="96"/>
      <c r="CO34" s="97"/>
      <c r="CP34" s="96"/>
      <c r="CQ34" s="96"/>
      <c r="CR34" s="96"/>
      <c r="CS34" s="96"/>
      <c r="CT34" s="96"/>
      <c r="CU34" s="96"/>
      <c r="CV34" s="95"/>
      <c r="CW34" s="95"/>
      <c r="CX34" s="95"/>
      <c r="CY34" s="96"/>
      <c r="CZ34" s="96"/>
      <c r="DA34" s="97"/>
    </row>
    <row r="35" spans="1:105" s="116" customFormat="1" ht="18" customHeight="1">
      <c r="A35" s="171"/>
      <c r="B35" s="109">
        <v>3</v>
      </c>
      <c r="C35" s="103" t="s">
        <v>5</v>
      </c>
      <c r="D35" s="99"/>
      <c r="E35" s="126">
        <v>1</v>
      </c>
      <c r="F35" s="105"/>
      <c r="G35" s="104">
        <v>2</v>
      </c>
      <c r="H35" s="99" t="s">
        <v>45</v>
      </c>
      <c r="I35" s="104">
        <v>1</v>
      </c>
      <c r="J35" s="52"/>
      <c r="K35" s="106">
        <v>2</v>
      </c>
      <c r="L35" s="105"/>
      <c r="M35" s="106"/>
      <c r="N35" s="105"/>
      <c r="O35" s="114">
        <f t="shared" si="12"/>
        <v>1.5</v>
      </c>
      <c r="P35" s="52"/>
      <c r="Q35" s="104">
        <v>1</v>
      </c>
      <c r="R35" s="52"/>
      <c r="S35" s="104">
        <v>1</v>
      </c>
      <c r="T35" s="99" t="s">
        <v>45</v>
      </c>
      <c r="U35" s="104">
        <v>1</v>
      </c>
      <c r="V35" s="52"/>
      <c r="W35" s="104">
        <v>1</v>
      </c>
      <c r="X35" s="99"/>
      <c r="Y35" s="106"/>
      <c r="Z35" s="99"/>
      <c r="AA35" s="114">
        <f t="shared" si="13"/>
        <v>1</v>
      </c>
      <c r="AB35" s="99" t="s">
        <v>45</v>
      </c>
      <c r="AC35" s="104">
        <v>1</v>
      </c>
      <c r="AD35" s="105"/>
      <c r="AE35" s="104">
        <v>1</v>
      </c>
      <c r="AF35" s="52"/>
      <c r="AG35" s="109">
        <v>2</v>
      </c>
      <c r="AH35" s="52"/>
      <c r="AI35" s="104">
        <v>2</v>
      </c>
      <c r="AJ35" s="99"/>
      <c r="AK35" s="106"/>
      <c r="AL35" s="99"/>
      <c r="AM35" s="107">
        <f t="shared" si="14"/>
        <v>1.5</v>
      </c>
      <c r="AN35" s="117"/>
      <c r="AO35" s="95"/>
      <c r="AP35" s="95"/>
      <c r="AQ35" s="95"/>
      <c r="AR35" s="96"/>
      <c r="AS35" s="96"/>
      <c r="AT35" s="96"/>
      <c r="AU35" s="96"/>
      <c r="AV35" s="96"/>
      <c r="AW35" s="95"/>
      <c r="AX35" s="95"/>
      <c r="AY35" s="95"/>
      <c r="AZ35" s="96"/>
      <c r="BA35" s="96"/>
      <c r="BB35" s="97"/>
      <c r="BC35" s="96"/>
      <c r="BD35" s="96"/>
      <c r="BE35" s="96"/>
      <c r="BF35" s="96"/>
      <c r="BG35" s="96"/>
      <c r="BH35" s="96"/>
      <c r="BI35" s="95"/>
      <c r="BJ35" s="95"/>
      <c r="BK35" s="95"/>
      <c r="BL35" s="96"/>
      <c r="BM35" s="96"/>
      <c r="BN35" s="96"/>
      <c r="BO35" s="96"/>
      <c r="BP35" s="96"/>
      <c r="BQ35" s="96"/>
      <c r="BR35" s="96"/>
      <c r="BS35" s="96"/>
      <c r="BT35" s="96"/>
      <c r="BU35" s="95"/>
      <c r="BV35" s="95"/>
      <c r="BW35" s="95"/>
      <c r="BX35" s="96"/>
      <c r="BY35" s="96"/>
      <c r="BZ35" s="97"/>
      <c r="CA35" s="117"/>
      <c r="CB35" s="95"/>
      <c r="CC35" s="95"/>
      <c r="CD35" s="96"/>
      <c r="CE35" s="96"/>
      <c r="CF35" s="96"/>
      <c r="CG35" s="96"/>
      <c r="CH35" s="96"/>
      <c r="CI35" s="96"/>
      <c r="CJ35" s="95"/>
      <c r="CK35" s="95"/>
      <c r="CL35" s="95"/>
      <c r="CM35" s="96"/>
      <c r="CN35" s="96"/>
      <c r="CO35" s="97"/>
      <c r="CP35" s="96"/>
      <c r="CQ35" s="96"/>
      <c r="CR35" s="96"/>
      <c r="CS35" s="96"/>
      <c r="CT35" s="96"/>
      <c r="CU35" s="96"/>
      <c r="CV35" s="95"/>
      <c r="CW35" s="95"/>
      <c r="CX35" s="95"/>
      <c r="CY35" s="96"/>
      <c r="CZ35" s="96"/>
      <c r="DA35" s="97"/>
    </row>
    <row r="36" spans="1:105" s="71" customFormat="1" ht="18" customHeight="1">
      <c r="A36" s="171"/>
      <c r="B36" s="75">
        <v>4</v>
      </c>
      <c r="C36" s="76" t="s">
        <v>8</v>
      </c>
      <c r="D36" s="77"/>
      <c r="E36" s="73">
        <v>790</v>
      </c>
      <c r="F36" s="78"/>
      <c r="G36" s="73">
        <v>1100</v>
      </c>
      <c r="H36" s="78"/>
      <c r="I36" s="72">
        <v>2400</v>
      </c>
      <c r="J36" s="79"/>
      <c r="K36" s="73">
        <v>1300</v>
      </c>
      <c r="L36" s="78"/>
      <c r="M36" s="72"/>
      <c r="N36" s="78"/>
      <c r="O36" s="72">
        <f t="shared" si="12"/>
        <v>1397.5</v>
      </c>
      <c r="P36" s="78"/>
      <c r="Q36" s="123">
        <v>23</v>
      </c>
      <c r="R36" s="78"/>
      <c r="S36" s="73">
        <v>23</v>
      </c>
      <c r="T36" s="78"/>
      <c r="U36" s="72">
        <v>49</v>
      </c>
      <c r="V36" s="79"/>
      <c r="W36" s="73">
        <v>790</v>
      </c>
      <c r="X36" s="77"/>
      <c r="Y36" s="72"/>
      <c r="Z36" s="78"/>
      <c r="AA36" s="72">
        <f t="shared" si="13"/>
        <v>221.25</v>
      </c>
      <c r="AB36" s="54"/>
      <c r="AC36" s="123">
        <v>1300</v>
      </c>
      <c r="AD36" s="78"/>
      <c r="AE36" s="123">
        <v>330</v>
      </c>
      <c r="AF36" s="78"/>
      <c r="AG36" s="82">
        <v>5400</v>
      </c>
      <c r="AH36" s="79"/>
      <c r="AI36" s="73">
        <v>790</v>
      </c>
      <c r="AJ36" s="77"/>
      <c r="AK36" s="72"/>
      <c r="AL36" s="54"/>
      <c r="AM36" s="72">
        <f t="shared" si="14"/>
        <v>1955</v>
      </c>
      <c r="AN36" s="111"/>
      <c r="AO36" s="46"/>
      <c r="AP36" s="95"/>
      <c r="AQ36" s="95"/>
      <c r="AR36" s="96"/>
      <c r="AS36" s="96"/>
      <c r="AT36" s="96"/>
      <c r="AU36" s="96"/>
      <c r="AV36" s="96"/>
      <c r="AW36" s="95"/>
      <c r="AX36" s="95"/>
      <c r="AY36" s="95"/>
      <c r="AZ36" s="96"/>
      <c r="BA36" s="96"/>
      <c r="BB36" s="97"/>
      <c r="BC36" s="96"/>
      <c r="BD36" s="96"/>
      <c r="BE36" s="96"/>
      <c r="BF36" s="96"/>
      <c r="BG36" s="96"/>
      <c r="BH36" s="96"/>
      <c r="BI36" s="95"/>
      <c r="BJ36" s="95"/>
      <c r="BK36" s="95"/>
      <c r="BL36" s="96"/>
      <c r="BM36" s="96"/>
      <c r="BN36" s="96"/>
      <c r="BO36" s="96"/>
      <c r="BP36" s="96"/>
      <c r="BQ36" s="96"/>
      <c r="BR36" s="96"/>
      <c r="BS36" s="96"/>
      <c r="BT36" s="96"/>
      <c r="BU36" s="95"/>
      <c r="BV36" s="95"/>
      <c r="BW36" s="95"/>
      <c r="BX36" s="96"/>
      <c r="BY36" s="96"/>
      <c r="BZ36" s="97"/>
      <c r="CA36" s="111"/>
      <c r="CB36" s="46"/>
      <c r="CC36" s="95"/>
      <c r="CD36" s="96"/>
      <c r="CE36" s="96"/>
      <c r="CF36" s="96"/>
      <c r="CG36" s="96"/>
      <c r="CH36" s="96"/>
      <c r="CI36" s="96"/>
      <c r="CJ36" s="95"/>
      <c r="CK36" s="95"/>
      <c r="CL36" s="95"/>
      <c r="CM36" s="96"/>
      <c r="CN36" s="96"/>
      <c r="CO36" s="97"/>
      <c r="CP36" s="96"/>
      <c r="CQ36" s="96"/>
      <c r="CR36" s="96"/>
      <c r="CS36" s="96"/>
      <c r="CT36" s="96"/>
      <c r="CU36" s="96"/>
      <c r="CV36" s="95"/>
      <c r="CW36" s="95"/>
      <c r="CX36" s="95"/>
      <c r="CY36" s="96"/>
      <c r="CZ36" s="96"/>
      <c r="DA36" s="97"/>
    </row>
    <row r="37" spans="1:105" s="71" customFormat="1" ht="18" customHeight="1" thickBot="1">
      <c r="A37" s="172"/>
      <c r="B37" s="55">
        <v>5</v>
      </c>
      <c r="C37" s="51" t="s">
        <v>7</v>
      </c>
      <c r="D37" s="52"/>
      <c r="E37" s="53">
        <v>12</v>
      </c>
      <c r="F37" s="54"/>
      <c r="G37" s="53">
        <v>11</v>
      </c>
      <c r="H37" s="54"/>
      <c r="I37" s="57">
        <v>8.7</v>
      </c>
      <c r="J37" s="56"/>
      <c r="K37" s="55">
        <v>9.4</v>
      </c>
      <c r="L37" s="54"/>
      <c r="M37" s="57"/>
      <c r="N37" s="54"/>
      <c r="O37" s="82">
        <f t="shared" si="12"/>
        <v>10.275</v>
      </c>
      <c r="P37" s="54"/>
      <c r="Q37" s="53">
        <v>13</v>
      </c>
      <c r="R37" s="54"/>
      <c r="S37" s="53">
        <v>11</v>
      </c>
      <c r="T37" s="54"/>
      <c r="U37" s="55">
        <v>10</v>
      </c>
      <c r="V37" s="56"/>
      <c r="W37" s="55">
        <v>9.9</v>
      </c>
      <c r="X37" s="52"/>
      <c r="Y37" s="57"/>
      <c r="Z37" s="54"/>
      <c r="AA37" s="82">
        <f t="shared" si="13"/>
        <v>10.975</v>
      </c>
      <c r="AB37" s="54"/>
      <c r="AC37" s="53">
        <v>12</v>
      </c>
      <c r="AD37" s="54"/>
      <c r="AE37" s="53">
        <v>11</v>
      </c>
      <c r="AF37" s="54"/>
      <c r="AG37" s="55">
        <v>9.6</v>
      </c>
      <c r="AH37" s="56"/>
      <c r="AI37" s="55">
        <v>10</v>
      </c>
      <c r="AJ37" s="52"/>
      <c r="AK37" s="57"/>
      <c r="AL37" s="54"/>
      <c r="AM37" s="82">
        <f t="shared" si="14"/>
        <v>10.65</v>
      </c>
      <c r="AN37" s="111"/>
      <c r="AO37" s="46"/>
      <c r="AP37" s="95"/>
      <c r="AQ37" s="95"/>
      <c r="AR37" s="96"/>
      <c r="AS37" s="96"/>
      <c r="AT37" s="96"/>
      <c r="AU37" s="96"/>
      <c r="AV37" s="96"/>
      <c r="AW37" s="95"/>
      <c r="AX37" s="95"/>
      <c r="AY37" s="95"/>
      <c r="AZ37" s="96"/>
      <c r="BA37" s="96"/>
      <c r="BB37" s="97"/>
      <c r="BC37" s="96"/>
      <c r="BD37" s="96"/>
      <c r="BE37" s="96"/>
      <c r="BF37" s="96"/>
      <c r="BG37" s="96"/>
      <c r="BH37" s="96"/>
      <c r="BI37" s="95"/>
      <c r="BJ37" s="95"/>
      <c r="BK37" s="95"/>
      <c r="BL37" s="96"/>
      <c r="BM37" s="96"/>
      <c r="BN37" s="96"/>
      <c r="BO37" s="96"/>
      <c r="BP37" s="96"/>
      <c r="BQ37" s="96"/>
      <c r="BR37" s="96"/>
      <c r="BS37" s="96"/>
      <c r="BT37" s="96"/>
      <c r="BU37" s="95"/>
      <c r="BV37" s="95"/>
      <c r="BW37" s="95"/>
      <c r="BX37" s="96"/>
      <c r="BY37" s="96"/>
      <c r="BZ37" s="97"/>
      <c r="CA37" s="111"/>
      <c r="CB37" s="46"/>
      <c r="CC37" s="95"/>
      <c r="CD37" s="96"/>
      <c r="CE37" s="96"/>
      <c r="CF37" s="96"/>
      <c r="CG37" s="96"/>
      <c r="CH37" s="96"/>
      <c r="CI37" s="96"/>
      <c r="CJ37" s="95"/>
      <c r="CK37" s="95"/>
      <c r="CL37" s="95"/>
      <c r="CM37" s="96"/>
      <c r="CN37" s="96"/>
      <c r="CO37" s="97"/>
      <c r="CP37" s="96"/>
      <c r="CQ37" s="96"/>
      <c r="CR37" s="96"/>
      <c r="CS37" s="96"/>
      <c r="CT37" s="96"/>
      <c r="CU37" s="96"/>
      <c r="CV37" s="95"/>
      <c r="CW37" s="95"/>
      <c r="CX37" s="95"/>
      <c r="CY37" s="96"/>
      <c r="CZ37" s="96"/>
      <c r="DA37" s="97"/>
    </row>
    <row r="38" spans="1:105" s="71" customFormat="1" ht="18" customHeight="1" thickBot="1">
      <c r="A38" s="131" t="s">
        <v>23</v>
      </c>
      <c r="B38" s="55">
        <v>6</v>
      </c>
      <c r="C38" s="51" t="s">
        <v>9</v>
      </c>
      <c r="D38" s="52" t="s">
        <v>45</v>
      </c>
      <c r="E38" s="53">
        <v>0.001</v>
      </c>
      <c r="F38" s="52" t="s">
        <v>45</v>
      </c>
      <c r="G38" s="53">
        <v>0.001</v>
      </c>
      <c r="H38" s="54"/>
      <c r="I38" s="57">
        <v>0.001</v>
      </c>
      <c r="J38" s="52"/>
      <c r="K38" s="53">
        <v>0.002</v>
      </c>
      <c r="L38" s="54"/>
      <c r="M38" s="57"/>
      <c r="N38" s="52"/>
      <c r="O38" s="88">
        <f t="shared" si="12"/>
        <v>0.00125</v>
      </c>
      <c r="P38" s="52" t="s">
        <v>45</v>
      </c>
      <c r="Q38" s="53">
        <v>0.001</v>
      </c>
      <c r="R38" s="52" t="s">
        <v>45</v>
      </c>
      <c r="S38" s="53">
        <v>0.001</v>
      </c>
      <c r="T38" s="52" t="s">
        <v>45</v>
      </c>
      <c r="U38" s="53">
        <v>0.001</v>
      </c>
      <c r="V38" s="52"/>
      <c r="W38" s="53">
        <v>0.004</v>
      </c>
      <c r="X38" s="52"/>
      <c r="Y38" s="53"/>
      <c r="Z38" s="52"/>
      <c r="AA38" s="88">
        <f t="shared" si="13"/>
        <v>0.00175</v>
      </c>
      <c r="AB38" s="52" t="s">
        <v>45</v>
      </c>
      <c r="AC38" s="53">
        <v>0.001</v>
      </c>
      <c r="AD38" s="52" t="s">
        <v>45</v>
      </c>
      <c r="AE38" s="53">
        <v>0.001</v>
      </c>
      <c r="AF38" s="52" t="s">
        <v>45</v>
      </c>
      <c r="AG38" s="53">
        <v>0.001</v>
      </c>
      <c r="AH38" s="52"/>
      <c r="AI38" s="53">
        <v>0.002</v>
      </c>
      <c r="AJ38" s="52"/>
      <c r="AK38" s="53"/>
      <c r="AL38" s="52"/>
      <c r="AM38" s="88">
        <f t="shared" si="14"/>
        <v>0.00125</v>
      </c>
      <c r="AN38" s="111"/>
      <c r="AO38" s="46"/>
      <c r="AP38" s="95"/>
      <c r="AQ38" s="95"/>
      <c r="AR38" s="96"/>
      <c r="AS38" s="96"/>
      <c r="AT38" s="96"/>
      <c r="AU38" s="96"/>
      <c r="AV38" s="96"/>
      <c r="AW38" s="95"/>
      <c r="AX38" s="95"/>
      <c r="AY38" s="95"/>
      <c r="AZ38" s="96"/>
      <c r="BA38" s="96"/>
      <c r="BB38" s="97"/>
      <c r="BC38" s="96"/>
      <c r="BD38" s="96"/>
      <c r="BE38" s="96"/>
      <c r="BF38" s="96"/>
      <c r="BG38" s="96"/>
      <c r="BH38" s="96"/>
      <c r="BI38" s="95"/>
      <c r="BJ38" s="95"/>
      <c r="BK38" s="95"/>
      <c r="BL38" s="96"/>
      <c r="BM38" s="96"/>
      <c r="BN38" s="96"/>
      <c r="BO38" s="96"/>
      <c r="BP38" s="96"/>
      <c r="BQ38" s="96"/>
      <c r="BR38" s="96"/>
      <c r="BS38" s="96"/>
      <c r="BT38" s="96"/>
      <c r="BU38" s="95"/>
      <c r="BV38" s="95"/>
      <c r="BW38" s="95"/>
      <c r="BX38" s="96"/>
      <c r="BY38" s="96"/>
      <c r="BZ38" s="97"/>
      <c r="CA38" s="111"/>
      <c r="CB38" s="46"/>
      <c r="CC38" s="95"/>
      <c r="CD38" s="96"/>
      <c r="CE38" s="96"/>
      <c r="CF38" s="96"/>
      <c r="CG38" s="96"/>
      <c r="CH38" s="96"/>
      <c r="CI38" s="96"/>
      <c r="CJ38" s="95"/>
      <c r="CK38" s="95"/>
      <c r="CL38" s="95"/>
      <c r="CM38" s="96"/>
      <c r="CN38" s="96"/>
      <c r="CO38" s="97"/>
      <c r="CP38" s="96"/>
      <c r="CQ38" s="96"/>
      <c r="CR38" s="96"/>
      <c r="CS38" s="96"/>
      <c r="CT38" s="96"/>
      <c r="CU38" s="96"/>
      <c r="CV38" s="95"/>
      <c r="CW38" s="95"/>
      <c r="CX38" s="95"/>
      <c r="CY38" s="96"/>
      <c r="CZ38" s="96"/>
      <c r="DA38" s="97"/>
    </row>
    <row r="39" spans="1:105" s="71" customFormat="1" ht="18" customHeight="1">
      <c r="A39" s="170" t="s">
        <v>11</v>
      </c>
      <c r="B39" s="55">
        <v>7</v>
      </c>
      <c r="C39" s="51" t="s">
        <v>12</v>
      </c>
      <c r="D39" s="52" t="s">
        <v>45</v>
      </c>
      <c r="E39" s="53">
        <v>0.05</v>
      </c>
      <c r="F39" s="52" t="s">
        <v>45</v>
      </c>
      <c r="G39" s="53">
        <v>0.05</v>
      </c>
      <c r="H39" s="52" t="s">
        <v>45</v>
      </c>
      <c r="I39" s="53">
        <v>0.05</v>
      </c>
      <c r="J39" s="52" t="s">
        <v>45</v>
      </c>
      <c r="K39" s="53">
        <v>0.05</v>
      </c>
      <c r="L39" s="52"/>
      <c r="M39" s="91"/>
      <c r="N39" s="52"/>
      <c r="O39" s="91">
        <f>AVERAGE(E39,G39,I39,K39,M39)</f>
        <v>0.05</v>
      </c>
      <c r="P39" s="52" t="s">
        <v>45</v>
      </c>
      <c r="Q39" s="53">
        <v>0.05</v>
      </c>
      <c r="R39" s="52" t="s">
        <v>45</v>
      </c>
      <c r="S39" s="53">
        <v>0.05</v>
      </c>
      <c r="T39" s="52" t="s">
        <v>45</v>
      </c>
      <c r="U39" s="53">
        <v>0.05</v>
      </c>
      <c r="V39" s="52" t="s">
        <v>45</v>
      </c>
      <c r="W39" s="53">
        <v>0.05</v>
      </c>
      <c r="X39" s="52"/>
      <c r="Y39" s="55"/>
      <c r="Z39" s="52"/>
      <c r="AA39" s="91">
        <f>AVERAGE(Q39,S39,U39,W39,Y39)</f>
        <v>0.05</v>
      </c>
      <c r="AB39" s="52" t="s">
        <v>45</v>
      </c>
      <c r="AC39" s="53">
        <v>0.05</v>
      </c>
      <c r="AD39" s="52" t="s">
        <v>45</v>
      </c>
      <c r="AE39" s="53">
        <v>0.05</v>
      </c>
      <c r="AF39" s="52" t="s">
        <v>45</v>
      </c>
      <c r="AG39" s="53">
        <v>0.05</v>
      </c>
      <c r="AH39" s="52" t="s">
        <v>45</v>
      </c>
      <c r="AI39" s="53">
        <v>0.05</v>
      </c>
      <c r="AJ39" s="52"/>
      <c r="AK39" s="53"/>
      <c r="AL39" s="52"/>
      <c r="AM39" s="92">
        <f>AVERAGE(AC39,AE39,AG39,AI39,AK39)</f>
        <v>0.05</v>
      </c>
      <c r="AN39" s="111"/>
      <c r="AO39" s="46"/>
      <c r="AP39" s="95"/>
      <c r="AQ39" s="95"/>
      <c r="AR39" s="96"/>
      <c r="AS39" s="96"/>
      <c r="AT39" s="96"/>
      <c r="AU39" s="96"/>
      <c r="AV39" s="96"/>
      <c r="AW39" s="95"/>
      <c r="AX39" s="95"/>
      <c r="AY39" s="95"/>
      <c r="AZ39" s="96"/>
      <c r="BA39" s="96"/>
      <c r="BB39" s="97"/>
      <c r="BC39" s="96"/>
      <c r="BD39" s="96"/>
      <c r="BE39" s="96"/>
      <c r="BF39" s="96"/>
      <c r="BG39" s="96"/>
      <c r="BH39" s="96"/>
      <c r="BI39" s="95"/>
      <c r="BJ39" s="95"/>
      <c r="BK39" s="95"/>
      <c r="BL39" s="96"/>
      <c r="BM39" s="96"/>
      <c r="BN39" s="96"/>
      <c r="BO39" s="96"/>
      <c r="BP39" s="96"/>
      <c r="BQ39" s="96"/>
      <c r="BR39" s="96"/>
      <c r="BS39" s="96"/>
      <c r="BT39" s="96"/>
      <c r="BU39" s="95"/>
      <c r="BV39" s="95"/>
      <c r="BW39" s="95"/>
      <c r="BX39" s="96"/>
      <c r="BY39" s="96"/>
      <c r="BZ39" s="97"/>
      <c r="CA39" s="111"/>
      <c r="CB39" s="46"/>
      <c r="CC39" s="95"/>
      <c r="CD39" s="96"/>
      <c r="CE39" s="96"/>
      <c r="CF39" s="96"/>
      <c r="CG39" s="96"/>
      <c r="CH39" s="96"/>
      <c r="CI39" s="96"/>
      <c r="CJ39" s="95"/>
      <c r="CK39" s="95"/>
      <c r="CL39" s="95"/>
      <c r="CM39" s="96"/>
      <c r="CN39" s="96"/>
      <c r="CO39" s="97"/>
      <c r="CP39" s="96"/>
      <c r="CQ39" s="96"/>
      <c r="CR39" s="96"/>
      <c r="CS39" s="96"/>
      <c r="CT39" s="96"/>
      <c r="CU39" s="96"/>
      <c r="CV39" s="95"/>
      <c r="CW39" s="95"/>
      <c r="CX39" s="95"/>
      <c r="CY39" s="96"/>
      <c r="CZ39" s="96"/>
      <c r="DA39" s="97"/>
    </row>
    <row r="40" spans="1:105" s="116" customFormat="1" ht="18" customHeight="1">
      <c r="A40" s="171"/>
      <c r="B40" s="109">
        <v>8</v>
      </c>
      <c r="C40" s="103" t="s">
        <v>10</v>
      </c>
      <c r="D40" s="52"/>
      <c r="E40" s="104">
        <v>10</v>
      </c>
      <c r="F40" s="99"/>
      <c r="G40" s="104">
        <v>12</v>
      </c>
      <c r="H40" s="105"/>
      <c r="I40" s="106">
        <v>10</v>
      </c>
      <c r="J40" s="108"/>
      <c r="K40" s="106">
        <v>12</v>
      </c>
      <c r="L40" s="105"/>
      <c r="M40" s="106"/>
      <c r="N40" s="52"/>
      <c r="O40" s="139">
        <f>AVERAGE(E40,G40,I40,K40,M40)</f>
        <v>11</v>
      </c>
      <c r="P40" s="52" t="s">
        <v>45</v>
      </c>
      <c r="Q40" s="104">
        <v>2</v>
      </c>
      <c r="R40" s="52" t="s">
        <v>45</v>
      </c>
      <c r="S40" s="104">
        <v>2</v>
      </c>
      <c r="T40" s="52" t="s">
        <v>45</v>
      </c>
      <c r="U40" s="106">
        <v>2</v>
      </c>
      <c r="V40" s="108"/>
      <c r="W40" s="106">
        <v>34</v>
      </c>
      <c r="X40" s="99"/>
      <c r="Y40" s="106"/>
      <c r="Z40" s="52"/>
      <c r="AA40" s="107">
        <f>AVERAGE(Q40,S40,U40,W40,Y40)</f>
        <v>10</v>
      </c>
      <c r="AB40" s="99"/>
      <c r="AC40" s="104">
        <v>13</v>
      </c>
      <c r="AD40" s="99"/>
      <c r="AE40" s="104">
        <v>7</v>
      </c>
      <c r="AF40" s="99"/>
      <c r="AG40" s="106">
        <v>44</v>
      </c>
      <c r="AH40" s="108"/>
      <c r="AI40" s="106">
        <v>32</v>
      </c>
      <c r="AJ40" s="99"/>
      <c r="AK40" s="106"/>
      <c r="AL40" s="99"/>
      <c r="AM40" s="94">
        <f>AVERAGE(AC40,AE40,AG40,AI40,AK40)</f>
        <v>24</v>
      </c>
      <c r="AN40" s="117"/>
      <c r="AO40" s="95"/>
      <c r="AP40" s="95"/>
      <c r="AQ40" s="95"/>
      <c r="AR40" s="96"/>
      <c r="AS40" s="96"/>
      <c r="AT40" s="96"/>
      <c r="AU40" s="96"/>
      <c r="AV40" s="96"/>
      <c r="AW40" s="95"/>
      <c r="AX40" s="95"/>
      <c r="AY40" s="95"/>
      <c r="AZ40" s="96"/>
      <c r="BA40" s="96"/>
      <c r="BB40" s="97"/>
      <c r="BC40" s="96"/>
      <c r="BD40" s="96"/>
      <c r="BE40" s="96"/>
      <c r="BF40" s="96"/>
      <c r="BG40" s="96"/>
      <c r="BH40" s="96"/>
      <c r="BI40" s="95"/>
      <c r="BJ40" s="95"/>
      <c r="BK40" s="95"/>
      <c r="BL40" s="96"/>
      <c r="BM40" s="96"/>
      <c r="BN40" s="96"/>
      <c r="BO40" s="96"/>
      <c r="BP40" s="96"/>
      <c r="BQ40" s="96"/>
      <c r="BR40" s="96"/>
      <c r="BS40" s="96"/>
      <c r="BT40" s="96"/>
      <c r="BU40" s="95"/>
      <c r="BV40" s="95"/>
      <c r="BW40" s="95"/>
      <c r="BX40" s="96"/>
      <c r="BY40" s="96"/>
      <c r="BZ40" s="97"/>
      <c r="CA40" s="117"/>
      <c r="CB40" s="95"/>
      <c r="CC40" s="95"/>
      <c r="CD40" s="96"/>
      <c r="CE40" s="96"/>
      <c r="CF40" s="96"/>
      <c r="CG40" s="96"/>
      <c r="CH40" s="96"/>
      <c r="CI40" s="96"/>
      <c r="CJ40" s="95"/>
      <c r="CK40" s="95"/>
      <c r="CL40" s="95"/>
      <c r="CM40" s="96"/>
      <c r="CN40" s="96"/>
      <c r="CO40" s="97"/>
      <c r="CP40" s="96"/>
      <c r="CQ40" s="96"/>
      <c r="CR40" s="96"/>
      <c r="CS40" s="96"/>
      <c r="CT40" s="96"/>
      <c r="CU40" s="96"/>
      <c r="CV40" s="95"/>
      <c r="CW40" s="95"/>
      <c r="CX40" s="95"/>
      <c r="CY40" s="96"/>
      <c r="CZ40" s="96"/>
      <c r="DA40" s="97"/>
    </row>
    <row r="41" spans="1:105" s="71" customFormat="1" ht="18" customHeight="1">
      <c r="A41" s="174"/>
      <c r="B41" s="55">
        <v>9</v>
      </c>
      <c r="C41" s="103" t="s">
        <v>26</v>
      </c>
      <c r="D41" s="108" t="s">
        <v>45</v>
      </c>
      <c r="E41" s="104">
        <v>0.055</v>
      </c>
      <c r="F41" s="105"/>
      <c r="G41" s="104">
        <v>0.27</v>
      </c>
      <c r="H41" s="105"/>
      <c r="I41" s="106">
        <v>0.39</v>
      </c>
      <c r="J41" s="108"/>
      <c r="K41" s="106">
        <v>0.25</v>
      </c>
      <c r="L41" s="104"/>
      <c r="M41" s="106"/>
      <c r="N41" s="105"/>
      <c r="O41" s="88">
        <f>AVERAGE(E41,G41,I41,K41,M41)</f>
        <v>0.24125000000000002</v>
      </c>
      <c r="P41" s="142" t="s">
        <v>45</v>
      </c>
      <c r="Q41" s="104">
        <v>0.055</v>
      </c>
      <c r="R41" s="105"/>
      <c r="S41" s="106">
        <v>0.23</v>
      </c>
      <c r="T41" s="104"/>
      <c r="U41" s="106">
        <v>0.46</v>
      </c>
      <c r="V41" s="108"/>
      <c r="W41" s="106">
        <v>0.28</v>
      </c>
      <c r="X41" s="99"/>
      <c r="Y41" s="106"/>
      <c r="Z41" s="104"/>
      <c r="AA41" s="88">
        <f>AVERAGE(Q41,S41,U41,W41,Y41)</f>
        <v>0.25625000000000003</v>
      </c>
      <c r="AB41" s="105"/>
      <c r="AC41" s="104">
        <v>0.25</v>
      </c>
      <c r="AD41" s="105"/>
      <c r="AE41" s="104">
        <v>0.34</v>
      </c>
      <c r="AF41" s="105"/>
      <c r="AG41" s="106">
        <v>0.25</v>
      </c>
      <c r="AH41" s="108"/>
      <c r="AI41" s="106">
        <v>0.4</v>
      </c>
      <c r="AJ41" s="99"/>
      <c r="AK41" s="106"/>
      <c r="AL41" s="105"/>
      <c r="AM41" s="91">
        <f>AVERAGE(AC41,AE41,AG41,AI41,AK41)</f>
        <v>0.31000000000000005</v>
      </c>
      <c r="AN41" s="111"/>
      <c r="AO41" s="46"/>
      <c r="AP41" s="95"/>
      <c r="AQ41" s="95"/>
      <c r="AR41" s="96"/>
      <c r="AS41" s="96"/>
      <c r="AT41" s="96"/>
      <c r="AU41" s="96"/>
      <c r="AV41" s="96"/>
      <c r="AW41" s="95"/>
      <c r="AX41" s="95"/>
      <c r="AY41" s="95"/>
      <c r="AZ41" s="96"/>
      <c r="BA41" s="96"/>
      <c r="BB41" s="97"/>
      <c r="BC41" s="96"/>
      <c r="BD41" s="96"/>
      <c r="BE41" s="96"/>
      <c r="BF41" s="96"/>
      <c r="BG41" s="96"/>
      <c r="BH41" s="96"/>
      <c r="BI41" s="95"/>
      <c r="BJ41" s="95"/>
      <c r="BK41" s="95"/>
      <c r="BL41" s="96"/>
      <c r="BM41" s="96"/>
      <c r="BN41" s="96"/>
      <c r="BO41" s="96"/>
      <c r="BP41" s="96"/>
      <c r="BQ41" s="96"/>
      <c r="BR41" s="96"/>
      <c r="BS41" s="96"/>
      <c r="BT41" s="96"/>
      <c r="BU41" s="95"/>
      <c r="BV41" s="95"/>
      <c r="BW41" s="95"/>
      <c r="BX41" s="96"/>
      <c r="BY41" s="96"/>
      <c r="BZ41" s="97"/>
      <c r="CA41" s="111"/>
      <c r="CB41" s="46"/>
      <c r="CC41" s="95"/>
      <c r="CD41" s="96"/>
      <c r="CE41" s="96"/>
      <c r="CF41" s="96"/>
      <c r="CG41" s="96"/>
      <c r="CH41" s="96"/>
      <c r="CI41" s="96"/>
      <c r="CJ41" s="95"/>
      <c r="CK41" s="95"/>
      <c r="CL41" s="95"/>
      <c r="CM41" s="96"/>
      <c r="CN41" s="96"/>
      <c r="CO41" s="97"/>
      <c r="CP41" s="96"/>
      <c r="CQ41" s="96"/>
      <c r="CR41" s="96"/>
      <c r="CS41" s="96"/>
      <c r="CT41" s="96"/>
      <c r="CU41" s="96"/>
      <c r="CV41" s="95"/>
      <c r="CW41" s="95"/>
      <c r="CX41" s="95"/>
      <c r="CY41" s="96"/>
      <c r="CZ41" s="96"/>
      <c r="DA41" s="97"/>
    </row>
    <row r="42" spans="36:105" s="71" customFormat="1" ht="18" customHeight="1">
      <c r="AJ42" s="98"/>
      <c r="AN42" s="138" t="s">
        <v>50</v>
      </c>
      <c r="AO42" s="46"/>
      <c r="AP42" s="95"/>
      <c r="AQ42" s="95"/>
      <c r="AR42" s="96"/>
      <c r="AS42" s="96"/>
      <c r="AT42" s="96"/>
      <c r="AU42" s="96"/>
      <c r="AV42" s="96"/>
      <c r="AW42" s="95"/>
      <c r="AX42" s="95"/>
      <c r="AY42" s="95"/>
      <c r="AZ42" s="96"/>
      <c r="BA42" s="96"/>
      <c r="BB42" s="97"/>
      <c r="BC42" s="96"/>
      <c r="BD42" s="96"/>
      <c r="BE42" s="96"/>
      <c r="BF42" s="96"/>
      <c r="BG42" s="96"/>
      <c r="BH42" s="96"/>
      <c r="BI42" s="95"/>
      <c r="BJ42" s="95"/>
      <c r="BK42" s="95"/>
      <c r="BL42" s="96"/>
      <c r="BM42" s="96"/>
      <c r="BN42" s="96"/>
      <c r="BO42" s="96"/>
      <c r="BP42" s="96"/>
      <c r="BQ42" s="96"/>
      <c r="BR42" s="96"/>
      <c r="BS42" s="96"/>
      <c r="BT42" s="96"/>
      <c r="BU42" s="95"/>
      <c r="BV42" s="95"/>
      <c r="BW42" s="95"/>
      <c r="BX42" s="96"/>
      <c r="BY42" s="96"/>
      <c r="BZ42" s="97"/>
      <c r="CA42" s="111"/>
      <c r="CB42" s="46"/>
      <c r="CC42" s="95"/>
      <c r="CD42" s="96"/>
      <c r="CE42" s="96"/>
      <c r="CF42" s="96"/>
      <c r="CG42" s="96"/>
      <c r="CH42" s="96"/>
      <c r="CI42" s="96"/>
      <c r="CJ42" s="95"/>
      <c r="CK42" s="95"/>
      <c r="CL42" s="95"/>
      <c r="CM42" s="96"/>
      <c r="CN42" s="96"/>
      <c r="CO42" s="97"/>
      <c r="CP42" s="96"/>
      <c r="CQ42" s="96"/>
      <c r="CR42" s="96"/>
      <c r="CS42" s="96"/>
      <c r="CT42" s="96"/>
      <c r="CU42" s="96"/>
      <c r="CV42" s="95"/>
      <c r="CW42" s="95"/>
      <c r="CX42" s="95"/>
      <c r="CY42" s="96"/>
      <c r="CZ42" s="96"/>
      <c r="DA42" s="97"/>
    </row>
    <row r="43" spans="1:105" s="71" customFormat="1" ht="18" customHeight="1">
      <c r="A43" s="42"/>
      <c r="B43" s="43"/>
      <c r="C43" s="44" t="s">
        <v>0</v>
      </c>
      <c r="D43" s="152" t="s">
        <v>39</v>
      </c>
      <c r="E43" s="153"/>
      <c r="F43" s="154"/>
      <c r="G43" s="154"/>
      <c r="H43" s="154"/>
      <c r="I43" s="154"/>
      <c r="J43" s="153"/>
      <c r="K43" s="153"/>
      <c r="L43" s="153"/>
      <c r="M43" s="153"/>
      <c r="N43" s="153"/>
      <c r="O43" s="155"/>
      <c r="P43" s="156" t="s">
        <v>49</v>
      </c>
      <c r="Q43" s="157"/>
      <c r="R43" s="158"/>
      <c r="S43" s="158"/>
      <c r="T43" s="158"/>
      <c r="U43" s="158"/>
      <c r="V43" s="157"/>
      <c r="W43" s="157"/>
      <c r="X43" s="157"/>
      <c r="Y43" s="157"/>
      <c r="Z43" s="157"/>
      <c r="AA43" s="159"/>
      <c r="AB43" s="156" t="s">
        <v>36</v>
      </c>
      <c r="AC43" s="157"/>
      <c r="AD43" s="158"/>
      <c r="AE43" s="158"/>
      <c r="AF43" s="158"/>
      <c r="AG43" s="158"/>
      <c r="AH43" s="157"/>
      <c r="AI43" s="157"/>
      <c r="AJ43" s="157"/>
      <c r="AK43" s="157"/>
      <c r="AL43" s="157"/>
      <c r="AM43" s="159"/>
      <c r="AN43" s="42"/>
      <c r="AO43" s="43"/>
      <c r="AP43" s="44" t="s">
        <v>0</v>
      </c>
      <c r="AQ43" s="152" t="s">
        <v>24</v>
      </c>
      <c r="AR43" s="153"/>
      <c r="AS43" s="154"/>
      <c r="AT43" s="154"/>
      <c r="AU43" s="154"/>
      <c r="AV43" s="154"/>
      <c r="AW43" s="153"/>
      <c r="AX43" s="153"/>
      <c r="AY43" s="153"/>
      <c r="AZ43" s="153"/>
      <c r="BA43" s="153"/>
      <c r="BB43" s="155"/>
      <c r="BC43" s="96"/>
      <c r="BD43" s="96"/>
      <c r="BE43" s="96"/>
      <c r="BF43" s="96"/>
      <c r="BG43" s="96"/>
      <c r="BH43" s="96"/>
      <c r="BI43" s="95"/>
      <c r="BJ43" s="95"/>
      <c r="BK43" s="95"/>
      <c r="BL43" s="96"/>
      <c r="BM43" s="96"/>
      <c r="BN43" s="96"/>
      <c r="BO43" s="96"/>
      <c r="BP43" s="96"/>
      <c r="BQ43" s="96"/>
      <c r="BR43" s="96"/>
      <c r="BS43" s="96"/>
      <c r="BT43" s="96"/>
      <c r="BU43" s="95"/>
      <c r="BV43" s="95"/>
      <c r="BW43" s="95"/>
      <c r="BX43" s="96"/>
      <c r="BY43" s="96"/>
      <c r="BZ43" s="97"/>
      <c r="CA43" s="111"/>
      <c r="CB43" s="46"/>
      <c r="CC43" s="95"/>
      <c r="CD43" s="96"/>
      <c r="CE43" s="96"/>
      <c r="CF43" s="96"/>
      <c r="CG43" s="96"/>
      <c r="CH43" s="96"/>
      <c r="CI43" s="96"/>
      <c r="CJ43" s="95"/>
      <c r="CK43" s="95"/>
      <c r="CL43" s="95"/>
      <c r="CM43" s="96"/>
      <c r="CN43" s="96"/>
      <c r="CO43" s="97"/>
      <c r="CP43" s="96"/>
      <c r="CQ43" s="96"/>
      <c r="CR43" s="96"/>
      <c r="CS43" s="96"/>
      <c r="CT43" s="96"/>
      <c r="CU43" s="96"/>
      <c r="CV43" s="95"/>
      <c r="CW43" s="95"/>
      <c r="CX43" s="95"/>
      <c r="CY43" s="96"/>
      <c r="CZ43" s="96"/>
      <c r="DA43" s="97"/>
    </row>
    <row r="44" spans="1:105" s="71" customFormat="1" ht="18" customHeight="1">
      <c r="A44" s="48"/>
      <c r="B44" s="49"/>
      <c r="C44" s="44" t="s">
        <v>14</v>
      </c>
      <c r="D44" s="165">
        <f>D31</f>
        <v>42152</v>
      </c>
      <c r="E44" s="166"/>
      <c r="F44" s="165">
        <f>F31</f>
        <v>42180</v>
      </c>
      <c r="G44" s="166"/>
      <c r="H44" s="165">
        <f>H31</f>
        <v>42209</v>
      </c>
      <c r="I44" s="166"/>
      <c r="J44" s="165">
        <f>J31</f>
        <v>42262</v>
      </c>
      <c r="K44" s="166"/>
      <c r="L44" s="165"/>
      <c r="M44" s="155"/>
      <c r="N44" s="152" t="s">
        <v>13</v>
      </c>
      <c r="O44" s="155"/>
      <c r="P44" s="165">
        <f>P31</f>
        <v>42152</v>
      </c>
      <c r="Q44" s="166"/>
      <c r="R44" s="165">
        <v>42180</v>
      </c>
      <c r="S44" s="166"/>
      <c r="T44" s="165">
        <f>T31</f>
        <v>42209</v>
      </c>
      <c r="U44" s="167"/>
      <c r="V44" s="166">
        <f>V31</f>
        <v>42262</v>
      </c>
      <c r="W44" s="167"/>
      <c r="X44" s="165"/>
      <c r="Y44" s="155"/>
      <c r="Z44" s="152" t="s">
        <v>13</v>
      </c>
      <c r="AA44" s="155"/>
      <c r="AB44" s="165">
        <f>P44</f>
        <v>42152</v>
      </c>
      <c r="AC44" s="166"/>
      <c r="AD44" s="165">
        <v>42180</v>
      </c>
      <c r="AE44" s="166"/>
      <c r="AF44" s="165">
        <f>T44</f>
        <v>42209</v>
      </c>
      <c r="AG44" s="167"/>
      <c r="AH44" s="166">
        <f>AH31</f>
        <v>42262</v>
      </c>
      <c r="AI44" s="167"/>
      <c r="AJ44" s="165"/>
      <c r="AK44" s="155"/>
      <c r="AL44" s="152" t="s">
        <v>13</v>
      </c>
      <c r="AM44" s="155"/>
      <c r="AN44" s="48"/>
      <c r="AO44" s="49"/>
      <c r="AP44" s="44" t="s">
        <v>14</v>
      </c>
      <c r="AQ44" s="165">
        <f>D3</f>
        <v>42152</v>
      </c>
      <c r="AR44" s="166"/>
      <c r="AS44" s="165">
        <f>IF(F3="","",F3)</f>
        <v>42178</v>
      </c>
      <c r="AT44" s="166"/>
      <c r="AU44" s="165">
        <f>IF(H3="","",H3)</f>
        <v>42206</v>
      </c>
      <c r="AV44" s="166"/>
      <c r="AW44" s="165">
        <f>IF(J3="","",J3)</f>
        <v>42262</v>
      </c>
      <c r="AX44" s="166"/>
      <c r="AY44" s="165">
        <f>IF(L3="","",L3)</f>
      </c>
      <c r="AZ44" s="166"/>
      <c r="BA44" s="152" t="s">
        <v>13</v>
      </c>
      <c r="BB44" s="155"/>
      <c r="BC44" s="96"/>
      <c r="BD44" s="96"/>
      <c r="BE44" s="96"/>
      <c r="BF44" s="96"/>
      <c r="BG44" s="96"/>
      <c r="BH44" s="96"/>
      <c r="BI44" s="95"/>
      <c r="BJ44" s="95"/>
      <c r="BK44" s="95"/>
      <c r="BL44" s="96"/>
      <c r="BM44" s="96"/>
      <c r="BN44" s="96"/>
      <c r="BO44" s="96"/>
      <c r="BP44" s="96"/>
      <c r="BQ44" s="96"/>
      <c r="BR44" s="96"/>
      <c r="BS44" s="96"/>
      <c r="BT44" s="96"/>
      <c r="BU44" s="95"/>
      <c r="BV44" s="95"/>
      <c r="BW44" s="95"/>
      <c r="BX44" s="96"/>
      <c r="BY44" s="96"/>
      <c r="BZ44" s="97"/>
      <c r="CA44" s="111"/>
      <c r="CB44" s="46"/>
      <c r="CC44" s="95"/>
      <c r="CD44" s="96"/>
      <c r="CE44" s="96"/>
      <c r="CF44" s="96"/>
      <c r="CG44" s="96"/>
      <c r="CH44" s="96"/>
      <c r="CI44" s="96"/>
      <c r="CJ44" s="95"/>
      <c r="CK44" s="95"/>
      <c r="CL44" s="95"/>
      <c r="CM44" s="96"/>
      <c r="CN44" s="96"/>
      <c r="CO44" s="97"/>
      <c r="CP44" s="96"/>
      <c r="CQ44" s="96"/>
      <c r="CR44" s="96"/>
      <c r="CS44" s="96"/>
      <c r="CT44" s="96"/>
      <c r="CU44" s="96"/>
      <c r="CV44" s="95"/>
      <c r="CW44" s="95"/>
      <c r="CX44" s="95"/>
      <c r="CY44" s="96"/>
      <c r="CZ44" s="96"/>
      <c r="DA44" s="97"/>
    </row>
    <row r="45" spans="1:105" s="71" customFormat="1" ht="18" customHeight="1" thickBot="1">
      <c r="A45" s="63"/>
      <c r="B45" s="50"/>
      <c r="C45" s="51" t="s">
        <v>4</v>
      </c>
      <c r="D45" s="52"/>
      <c r="E45" s="53">
        <v>11.7</v>
      </c>
      <c r="F45" s="54"/>
      <c r="G45" s="53">
        <v>14.1</v>
      </c>
      <c r="H45" s="54"/>
      <c r="I45" s="64">
        <v>18.6</v>
      </c>
      <c r="J45" s="56"/>
      <c r="K45" s="55">
        <v>14.4</v>
      </c>
      <c r="L45" s="52"/>
      <c r="M45" s="57"/>
      <c r="N45" s="54"/>
      <c r="O45" s="58">
        <f>AVERAGE(E45,G45,I45,K45,M45)</f>
        <v>14.7</v>
      </c>
      <c r="P45" s="54"/>
      <c r="Q45" s="53">
        <v>13.2</v>
      </c>
      <c r="R45" s="54"/>
      <c r="S45" s="53">
        <v>14.4</v>
      </c>
      <c r="T45" s="54"/>
      <c r="U45" s="55">
        <v>18.5</v>
      </c>
      <c r="V45" s="56"/>
      <c r="W45" s="55">
        <v>15.4</v>
      </c>
      <c r="X45" s="52"/>
      <c r="Y45" s="57"/>
      <c r="Z45" s="54"/>
      <c r="AA45" s="58">
        <f>AVERAGE(Q45,S45,U45,W45,Y45)</f>
        <v>15.375</v>
      </c>
      <c r="AB45" s="54"/>
      <c r="AC45" s="53">
        <v>9.4</v>
      </c>
      <c r="AD45" s="54"/>
      <c r="AE45" s="53">
        <v>9.9</v>
      </c>
      <c r="AF45" s="54"/>
      <c r="AG45" s="55">
        <v>12.4</v>
      </c>
      <c r="AH45" s="56"/>
      <c r="AI45" s="55">
        <v>12.8</v>
      </c>
      <c r="AJ45" s="52"/>
      <c r="AK45" s="57"/>
      <c r="AL45" s="54"/>
      <c r="AM45" s="58">
        <f>AVERAGE(AC45,AE45,AG45,AI45,AK45)</f>
        <v>11.125</v>
      </c>
      <c r="AN45" s="48"/>
      <c r="AO45" s="50"/>
      <c r="AP45" s="51" t="s">
        <v>4</v>
      </c>
      <c r="AQ45" s="52"/>
      <c r="AR45" s="70">
        <f aca="true" t="shared" si="15" ref="AR45:AR54">AVERAGE(E4,Q4,AC4,E17,Q17,AC17,E32,Q32,AC32,E45,Q45,AC45,AR4,BD4,BP4,AR17,BD17,BP17)</f>
        <v>11.166666666666666</v>
      </c>
      <c r="AS45" s="52"/>
      <c r="AT45" s="70">
        <f>IF(AS44="","",AVERAGE(G4,S4,AE4,G17,S17,AE17,G32,S32,AE32,G45,S45,AE45,AT4,BF4,BR4,AT17,BF17,BR17))</f>
        <v>13</v>
      </c>
      <c r="AU45" s="52"/>
      <c r="AV45" s="70">
        <f>IF(AU44="","",AVERAGE(I4,U4,AG4,I17,U17,AG17,I32,U32,AG32,I45,U45,AG45,AV4,BH4,BT4,AV17,BH17,BT17))</f>
        <v>15.355555555555558</v>
      </c>
      <c r="AW45" s="145">
        <f>IF(AV44="","",AVERAGE(J4,V4,AH4,J17,V17,AH17,J32,V32,AH32,J45,V45,AH45,AW4,BI4,BU4,AW17,BI17,BU17))</f>
      </c>
      <c r="AX45" s="128">
        <f>IF(AW44="","",AVERAGE(K4,W4,AI4,K17,W17,AI17,K32,W32,AI32,K45,W45,AI45,AX4,BJ4,BV4,AX17,BJ17,BV17))</f>
        <v>12.972222222222223</v>
      </c>
      <c r="AY45" s="54"/>
      <c r="AZ45" s="57"/>
      <c r="BA45" s="54"/>
      <c r="BB45" s="58">
        <f>AVERAGE(AR45,AT45,AV45,AX45,AZ45)</f>
        <v>13.123611111111112</v>
      </c>
      <c r="BC45" s="96"/>
      <c r="BD45" s="96"/>
      <c r="BE45" s="96"/>
      <c r="BF45" s="96"/>
      <c r="BG45" s="96"/>
      <c r="BH45" s="96"/>
      <c r="BI45" s="95"/>
      <c r="BJ45" s="95"/>
      <c r="BK45" s="95"/>
      <c r="BL45" s="96"/>
      <c r="BM45" s="96"/>
      <c r="BN45" s="96"/>
      <c r="BO45" s="96"/>
      <c r="BP45" s="96"/>
      <c r="BQ45" s="96"/>
      <c r="BR45" s="96"/>
      <c r="BS45" s="96"/>
      <c r="BT45" s="96"/>
      <c r="BU45" s="95"/>
      <c r="BV45" s="95"/>
      <c r="BW45" s="95"/>
      <c r="BX45" s="96"/>
      <c r="BY45" s="96"/>
      <c r="BZ45" s="97"/>
      <c r="CA45" s="111"/>
      <c r="CB45" s="46"/>
      <c r="CC45" s="95"/>
      <c r="CD45" s="96"/>
      <c r="CE45" s="96"/>
      <c r="CF45" s="96"/>
      <c r="CG45" s="96"/>
      <c r="CH45" s="96"/>
      <c r="CI45" s="96"/>
      <c r="CJ45" s="95"/>
      <c r="CK45" s="95"/>
      <c r="CL45" s="95"/>
      <c r="CM45" s="96"/>
      <c r="CN45" s="96"/>
      <c r="CO45" s="97"/>
      <c r="CP45" s="96"/>
      <c r="CQ45" s="96"/>
      <c r="CR45" s="96"/>
      <c r="CS45" s="96"/>
      <c r="CT45" s="96"/>
      <c r="CU45" s="96"/>
      <c r="CV45" s="95"/>
      <c r="CW45" s="95"/>
      <c r="CX45" s="95"/>
      <c r="CY45" s="96"/>
      <c r="CZ45" s="96"/>
      <c r="DA45" s="97"/>
    </row>
    <row r="46" spans="1:105" s="71" customFormat="1" ht="18" customHeight="1">
      <c r="A46" s="171" t="s">
        <v>2</v>
      </c>
      <c r="B46" s="50">
        <v>1</v>
      </c>
      <c r="C46" s="51" t="s">
        <v>1</v>
      </c>
      <c r="D46" s="52"/>
      <c r="E46" s="53">
        <v>7.4</v>
      </c>
      <c r="F46" s="54"/>
      <c r="G46" s="53">
        <v>7.4</v>
      </c>
      <c r="H46" s="54"/>
      <c r="I46" s="55">
        <v>7.5</v>
      </c>
      <c r="J46" s="56"/>
      <c r="K46" s="55">
        <v>7.2</v>
      </c>
      <c r="L46" s="52"/>
      <c r="M46" s="57"/>
      <c r="N46" s="54"/>
      <c r="O46" s="58">
        <f aca="true" t="shared" si="16" ref="O46:O51">AVERAGE(E46,G46,I46,K46,M46)</f>
        <v>7.375</v>
      </c>
      <c r="P46" s="54"/>
      <c r="Q46" s="53">
        <v>8</v>
      </c>
      <c r="R46" s="54"/>
      <c r="S46" s="53">
        <v>7.6</v>
      </c>
      <c r="T46" s="54"/>
      <c r="U46" s="55">
        <v>7.5</v>
      </c>
      <c r="V46" s="56"/>
      <c r="W46" s="55">
        <v>7.2</v>
      </c>
      <c r="X46" s="52"/>
      <c r="Y46" s="57"/>
      <c r="Z46" s="54"/>
      <c r="AA46" s="58">
        <f aca="true" t="shared" si="17" ref="AA46:AA51">AVERAGE(Q46,S46,U46,W46,Y46)</f>
        <v>7.575</v>
      </c>
      <c r="AB46" s="54"/>
      <c r="AC46" s="53">
        <v>6.9</v>
      </c>
      <c r="AD46" s="54"/>
      <c r="AE46" s="53">
        <v>6.8</v>
      </c>
      <c r="AF46" s="54"/>
      <c r="AG46" s="55">
        <v>6.8</v>
      </c>
      <c r="AH46" s="56"/>
      <c r="AI46" s="55">
        <v>6.6</v>
      </c>
      <c r="AJ46" s="52"/>
      <c r="AK46" s="57"/>
      <c r="AL46" s="54"/>
      <c r="AM46" s="58">
        <f aca="true" t="shared" si="18" ref="AM46:AM51">AVERAGE(AC46,AE46,AG46,AI46,AK46)</f>
        <v>6.775</v>
      </c>
      <c r="AN46" s="170" t="s">
        <v>2</v>
      </c>
      <c r="AO46" s="50">
        <v>1</v>
      </c>
      <c r="AP46" s="51" t="s">
        <v>1</v>
      </c>
      <c r="AQ46" s="52"/>
      <c r="AR46" s="70">
        <f t="shared" si="15"/>
        <v>7.438888888888889</v>
      </c>
      <c r="AS46" s="52"/>
      <c r="AT46" s="70">
        <f>IF(AS44="","",AVERAGE(G5,S5,AE5,G18,S18,AE18,G33,S33,AE33,G46,S46,AE46,AT5,BF5,BR5,AT18,BF18,BR18))</f>
        <v>7.36111111111111</v>
      </c>
      <c r="AU46" s="52"/>
      <c r="AV46" s="70">
        <f>IF(AU44="","",AVERAGE(I5,U5,AG5,I18,U18,AG18,I33,U33,AG33,I46,U46,AG46,AV5,BH5,BT5,AV18,BH18,BT18))</f>
        <v>7.3500000000000005</v>
      </c>
      <c r="AW46" s="145">
        <f>IF(AV44="","",AVERAGE(J5,V5,AH5,J18,V18,AH18,J33,V33,AH33,J46,V46,AH46,AW5,BI5,BU5,AW18,BI18,BU18))</f>
      </c>
      <c r="AX46" s="128">
        <f>IF(AW44="","",AVERAGE(K5,W5,AI5,K18,W18,AI18,K33,W33,AI33,K46,W46,AI46,AX5,BJ5,BV5,AX18,BJ18,BV18))</f>
        <v>7.06111111111111</v>
      </c>
      <c r="AY46" s="54"/>
      <c r="AZ46" s="57"/>
      <c r="BA46" s="54"/>
      <c r="BB46" s="58">
        <f aca="true" t="shared" si="19" ref="BB46:BB51">AVERAGE(AR46,AT46,AV46,AX46,AZ46)</f>
        <v>7.302777777777777</v>
      </c>
      <c r="BC46" s="96"/>
      <c r="BD46" s="96"/>
      <c r="BE46" s="96"/>
      <c r="BF46" s="96"/>
      <c r="BG46" s="96"/>
      <c r="BH46" s="96"/>
      <c r="BI46" s="95"/>
      <c r="BJ46" s="95"/>
      <c r="BK46" s="95"/>
      <c r="BL46" s="96"/>
      <c r="BM46" s="96"/>
      <c r="BN46" s="96"/>
      <c r="BO46" s="96"/>
      <c r="BP46" s="96"/>
      <c r="BQ46" s="96"/>
      <c r="BR46" s="96"/>
      <c r="BS46" s="96"/>
      <c r="BT46" s="96"/>
      <c r="BU46" s="95"/>
      <c r="BV46" s="95"/>
      <c r="BW46" s="95"/>
      <c r="BX46" s="96"/>
      <c r="BY46" s="96"/>
      <c r="BZ46" s="97"/>
      <c r="CA46" s="111"/>
      <c r="CB46" s="46"/>
      <c r="CC46" s="95"/>
      <c r="CD46" s="96"/>
      <c r="CE46" s="96"/>
      <c r="CF46" s="96"/>
      <c r="CG46" s="96"/>
      <c r="CH46" s="96"/>
      <c r="CI46" s="96"/>
      <c r="CJ46" s="95"/>
      <c r="CK46" s="95"/>
      <c r="CL46" s="95"/>
      <c r="CM46" s="96"/>
      <c r="CN46" s="96"/>
      <c r="CO46" s="97"/>
      <c r="CP46" s="96"/>
      <c r="CQ46" s="96"/>
      <c r="CR46" s="96"/>
      <c r="CS46" s="96"/>
      <c r="CT46" s="96"/>
      <c r="CU46" s="96"/>
      <c r="CV46" s="95"/>
      <c r="CW46" s="95"/>
      <c r="CX46" s="95"/>
      <c r="CY46" s="96"/>
      <c r="CZ46" s="96"/>
      <c r="DA46" s="97"/>
    </row>
    <row r="47" spans="1:105" s="71" customFormat="1" ht="18" customHeight="1">
      <c r="A47" s="171"/>
      <c r="B47" s="55">
        <v>2</v>
      </c>
      <c r="C47" s="51" t="s">
        <v>6</v>
      </c>
      <c r="D47" s="52"/>
      <c r="E47" s="53">
        <v>2</v>
      </c>
      <c r="F47" s="52"/>
      <c r="G47" s="53">
        <v>0.6</v>
      </c>
      <c r="H47" s="52" t="s">
        <v>45</v>
      </c>
      <c r="I47" s="57">
        <v>0.5</v>
      </c>
      <c r="J47" s="52" t="s">
        <v>45</v>
      </c>
      <c r="K47" s="57">
        <v>0.5</v>
      </c>
      <c r="L47" s="52"/>
      <c r="M47" s="57"/>
      <c r="N47" s="52"/>
      <c r="O47" s="58">
        <f t="shared" si="16"/>
        <v>0.9</v>
      </c>
      <c r="P47" s="52" t="s">
        <v>45</v>
      </c>
      <c r="Q47" s="53">
        <v>0.5</v>
      </c>
      <c r="R47" s="52"/>
      <c r="S47" s="53">
        <v>1</v>
      </c>
      <c r="T47" s="52" t="s">
        <v>45</v>
      </c>
      <c r="U47" s="53">
        <v>0.5</v>
      </c>
      <c r="V47" s="52" t="s">
        <v>45</v>
      </c>
      <c r="W47" s="53">
        <v>0.5</v>
      </c>
      <c r="X47" s="52"/>
      <c r="Y47" s="55"/>
      <c r="Z47" s="52"/>
      <c r="AA47" s="58">
        <f t="shared" si="17"/>
        <v>0.625</v>
      </c>
      <c r="AB47" s="52"/>
      <c r="AC47" s="53">
        <v>0.9</v>
      </c>
      <c r="AD47" s="52"/>
      <c r="AE47" s="53">
        <v>0.5</v>
      </c>
      <c r="AF47" s="52" t="s">
        <v>45</v>
      </c>
      <c r="AG47" s="57">
        <v>0.5</v>
      </c>
      <c r="AH47" s="52" t="s">
        <v>45</v>
      </c>
      <c r="AI47" s="57">
        <v>0.5</v>
      </c>
      <c r="AJ47" s="52"/>
      <c r="AK47" s="55"/>
      <c r="AL47" s="52"/>
      <c r="AM47" s="58">
        <f t="shared" si="18"/>
        <v>0.6</v>
      </c>
      <c r="AN47" s="171"/>
      <c r="AO47" s="55">
        <v>2</v>
      </c>
      <c r="AP47" s="51" t="s">
        <v>6</v>
      </c>
      <c r="AQ47" s="52"/>
      <c r="AR47" s="70">
        <f t="shared" si="15"/>
        <v>0.7944444444444444</v>
      </c>
      <c r="AS47" s="52"/>
      <c r="AT47" s="70">
        <f>IF(AS44="","",AVERAGE(G6,S6,AE6,G19,S19,AE19,G34,S34,AE34,G47,S47,AE47,AT6,BF6,BR6,AT19,BF19,BR19))</f>
        <v>0.5888888888888889</v>
      </c>
      <c r="AU47" s="52"/>
      <c r="AV47" s="70">
        <f>IF(AU44="","",AVERAGE(I6,U6,AG6,I19,U19,AG19,I34,U34,AG34,I47,U47,AG47,AV6,BH6,BT6,AV19,BH19,BT19))</f>
        <v>0.5</v>
      </c>
      <c r="AW47" s="145">
        <f>IF(AV44="","",AVERAGE(J6,V6,AH6,J19,V19,AH19,J34,V34,AH34,J47,V47,AH47,AW6,BI6,BU6,AW19,BI19,BU19))</f>
      </c>
      <c r="AX47" s="128">
        <f>IF(AW44="","",AVERAGE(K6,W6,AI6,K19,W19,AI19,K34,W34,AI34,K47,W47,AI47,AX6,BJ6,BV6,AX19,BJ19,BV19))</f>
        <v>0.5</v>
      </c>
      <c r="AY47" s="54"/>
      <c r="AZ47" s="57"/>
      <c r="BA47" s="52"/>
      <c r="BB47" s="58">
        <f t="shared" si="19"/>
        <v>0.5958333333333333</v>
      </c>
      <c r="BC47" s="96"/>
      <c r="BD47" s="96"/>
      <c r="BE47" s="96"/>
      <c r="BF47" s="96"/>
      <c r="BG47" s="96"/>
      <c r="BH47" s="96"/>
      <c r="BI47" s="95"/>
      <c r="BJ47" s="95"/>
      <c r="BK47" s="95"/>
      <c r="BL47" s="96"/>
      <c r="BM47" s="96"/>
      <c r="BN47" s="96"/>
      <c r="BO47" s="96"/>
      <c r="BP47" s="96"/>
      <c r="BQ47" s="96"/>
      <c r="BR47" s="96"/>
      <c r="BS47" s="96"/>
      <c r="BT47" s="96"/>
      <c r="BU47" s="95"/>
      <c r="BV47" s="95"/>
      <c r="BW47" s="95"/>
      <c r="BX47" s="96"/>
      <c r="BY47" s="96"/>
      <c r="BZ47" s="97"/>
      <c r="CA47" s="111"/>
      <c r="CB47" s="46"/>
      <c r="CC47" s="95"/>
      <c r="CD47" s="96"/>
      <c r="CE47" s="96"/>
      <c r="CF47" s="96"/>
      <c r="CG47" s="96"/>
      <c r="CH47" s="96"/>
      <c r="CI47" s="96"/>
      <c r="CJ47" s="95"/>
      <c r="CK47" s="95"/>
      <c r="CL47" s="95"/>
      <c r="CM47" s="96"/>
      <c r="CN47" s="96"/>
      <c r="CO47" s="97"/>
      <c r="CP47" s="96"/>
      <c r="CQ47" s="96"/>
      <c r="CR47" s="96"/>
      <c r="CS47" s="96"/>
      <c r="CT47" s="96"/>
      <c r="CU47" s="96"/>
      <c r="CV47" s="95"/>
      <c r="CW47" s="95"/>
      <c r="CX47" s="95"/>
      <c r="CY47" s="96"/>
      <c r="CZ47" s="96"/>
      <c r="DA47" s="97"/>
    </row>
    <row r="48" spans="1:105" s="116" customFormat="1" ht="18" customHeight="1">
      <c r="A48" s="171"/>
      <c r="B48" s="109">
        <v>3</v>
      </c>
      <c r="C48" s="103" t="s">
        <v>5</v>
      </c>
      <c r="D48" s="99" t="s">
        <v>45</v>
      </c>
      <c r="E48" s="104">
        <v>1</v>
      </c>
      <c r="F48" s="105"/>
      <c r="G48" s="104">
        <v>1</v>
      </c>
      <c r="H48" s="105"/>
      <c r="I48" s="109">
        <v>1</v>
      </c>
      <c r="J48" s="99" t="s">
        <v>45</v>
      </c>
      <c r="K48" s="104">
        <v>1</v>
      </c>
      <c r="L48" s="99"/>
      <c r="M48" s="106"/>
      <c r="N48" s="99"/>
      <c r="O48" s="114">
        <f t="shared" si="16"/>
        <v>1</v>
      </c>
      <c r="P48" s="52" t="s">
        <v>45</v>
      </c>
      <c r="Q48" s="104">
        <v>1</v>
      </c>
      <c r="R48" s="52" t="s">
        <v>45</v>
      </c>
      <c r="S48" s="104">
        <v>1</v>
      </c>
      <c r="T48" s="52" t="s">
        <v>45</v>
      </c>
      <c r="U48" s="104">
        <v>1</v>
      </c>
      <c r="V48" s="52"/>
      <c r="W48" s="106">
        <v>1</v>
      </c>
      <c r="X48" s="99"/>
      <c r="Y48" s="106"/>
      <c r="Z48" s="99"/>
      <c r="AA48" s="114">
        <f t="shared" si="17"/>
        <v>1</v>
      </c>
      <c r="AB48" s="99" t="s">
        <v>45</v>
      </c>
      <c r="AC48" s="104">
        <v>1</v>
      </c>
      <c r="AD48" s="99" t="s">
        <v>45</v>
      </c>
      <c r="AE48" s="104">
        <v>1</v>
      </c>
      <c r="AF48" s="99" t="s">
        <v>45</v>
      </c>
      <c r="AG48" s="104">
        <v>1</v>
      </c>
      <c r="AH48" s="99" t="s">
        <v>45</v>
      </c>
      <c r="AI48" s="104">
        <v>1</v>
      </c>
      <c r="AJ48" s="99"/>
      <c r="AK48" s="106"/>
      <c r="AL48" s="99"/>
      <c r="AM48" s="114">
        <f t="shared" si="18"/>
        <v>1</v>
      </c>
      <c r="AN48" s="171"/>
      <c r="AO48" s="109">
        <v>3</v>
      </c>
      <c r="AP48" s="51" t="s">
        <v>5</v>
      </c>
      <c r="AQ48" s="52"/>
      <c r="AR48" s="70">
        <f t="shared" si="15"/>
        <v>1.1111111111111112</v>
      </c>
      <c r="AS48" s="52"/>
      <c r="AT48" s="70">
        <f>IF(AS44="","",AVERAGE(G7,S7,AE7,G20,S20,AE20,G35,S35,AE35,G48,S48,AE48,AT7,BF7,BR7,AT20,BF20,BR20))</f>
        <v>1.3888888888888888</v>
      </c>
      <c r="AU48" s="52"/>
      <c r="AV48" s="70">
        <f>IF(AU44="","",AVERAGE(I7,U7,AG7,I20,U20,AG20,I35,U35,AG35,I48,U48,AG48,AV7,BH7,BT7,AV20,BH20,BT20))</f>
        <v>1.5</v>
      </c>
      <c r="AW48" s="145">
        <f>IF(AV44="","",AVERAGE(J7,V7,AH7,J20,V20,AH20,J35,V35,AH35,J48,V48,AH48,AW7,BI7,BU7,AW20,BI20,BU20))</f>
      </c>
      <c r="AX48" s="128">
        <f>IF(AW44="","",AVERAGE(K7,W7,AI7,K20,W20,AI20,K35,W35,AI35,K48,W48,AI48,AX7,BJ7,BV7,AX20,BJ20,BV20))</f>
        <v>1.5</v>
      </c>
      <c r="AY48" s="54"/>
      <c r="AZ48" s="57"/>
      <c r="BA48" s="52"/>
      <c r="BB48" s="58">
        <f t="shared" si="19"/>
        <v>1.375</v>
      </c>
      <c r="BC48" s="96"/>
      <c r="BD48" s="96"/>
      <c r="BE48" s="96"/>
      <c r="BF48" s="96"/>
      <c r="BG48" s="96"/>
      <c r="BH48" s="96"/>
      <c r="BI48" s="95"/>
      <c r="BJ48" s="95"/>
      <c r="BK48" s="95"/>
      <c r="BL48" s="96"/>
      <c r="BM48" s="96"/>
      <c r="BN48" s="96"/>
      <c r="BO48" s="96"/>
      <c r="BP48" s="96"/>
      <c r="BQ48" s="96"/>
      <c r="BR48" s="96"/>
      <c r="BS48" s="96"/>
      <c r="BT48" s="96"/>
      <c r="BU48" s="95"/>
      <c r="BV48" s="95"/>
      <c r="BW48" s="95"/>
      <c r="BX48" s="96"/>
      <c r="BY48" s="96"/>
      <c r="BZ48" s="97"/>
      <c r="CA48" s="117"/>
      <c r="CB48" s="95"/>
      <c r="CC48" s="95"/>
      <c r="CD48" s="96"/>
      <c r="CE48" s="96"/>
      <c r="CF48" s="96"/>
      <c r="CG48" s="96"/>
      <c r="CH48" s="96"/>
      <c r="CI48" s="96"/>
      <c r="CJ48" s="95"/>
      <c r="CK48" s="95"/>
      <c r="CL48" s="95"/>
      <c r="CM48" s="96"/>
      <c r="CN48" s="96"/>
      <c r="CO48" s="97"/>
      <c r="CP48" s="96"/>
      <c r="CQ48" s="96"/>
      <c r="CR48" s="96"/>
      <c r="CS48" s="96"/>
      <c r="CT48" s="96"/>
      <c r="CU48" s="96"/>
      <c r="CV48" s="95"/>
      <c r="CW48" s="95"/>
      <c r="CX48" s="95"/>
      <c r="CY48" s="96"/>
      <c r="CZ48" s="96"/>
      <c r="DA48" s="97"/>
    </row>
    <row r="49" spans="1:105" s="71" customFormat="1" ht="18" customHeight="1">
      <c r="A49" s="171"/>
      <c r="B49" s="75">
        <v>4</v>
      </c>
      <c r="C49" s="76" t="s">
        <v>8</v>
      </c>
      <c r="D49" s="77"/>
      <c r="E49" s="73">
        <v>33</v>
      </c>
      <c r="F49" s="78"/>
      <c r="G49" s="73">
        <v>79</v>
      </c>
      <c r="H49" s="78"/>
      <c r="I49" s="72">
        <v>350</v>
      </c>
      <c r="J49" s="79"/>
      <c r="K49" s="73">
        <v>350</v>
      </c>
      <c r="L49" s="77"/>
      <c r="M49" s="72"/>
      <c r="N49" s="77"/>
      <c r="O49" s="72">
        <f t="shared" si="16"/>
        <v>203</v>
      </c>
      <c r="P49" s="54"/>
      <c r="Q49" s="123">
        <v>3500</v>
      </c>
      <c r="R49" s="54"/>
      <c r="S49" s="123">
        <v>2400</v>
      </c>
      <c r="T49" s="78"/>
      <c r="U49" s="82">
        <v>9200</v>
      </c>
      <c r="V49" s="79"/>
      <c r="W49" s="73">
        <v>3500</v>
      </c>
      <c r="X49" s="77"/>
      <c r="Y49" s="72"/>
      <c r="Z49" s="54"/>
      <c r="AA49" s="72">
        <f t="shared" si="17"/>
        <v>4650</v>
      </c>
      <c r="AB49" s="54"/>
      <c r="AC49" s="73">
        <v>5400</v>
      </c>
      <c r="AD49" s="54"/>
      <c r="AE49" s="73">
        <v>5400</v>
      </c>
      <c r="AF49" s="78"/>
      <c r="AG49" s="72">
        <v>3500</v>
      </c>
      <c r="AH49" s="79"/>
      <c r="AI49" s="73">
        <v>1100</v>
      </c>
      <c r="AJ49" s="77"/>
      <c r="AK49" s="72"/>
      <c r="AL49" s="54"/>
      <c r="AM49" s="72">
        <f t="shared" si="18"/>
        <v>3850</v>
      </c>
      <c r="AN49" s="171"/>
      <c r="AO49" s="75">
        <v>4</v>
      </c>
      <c r="AP49" s="76" t="s">
        <v>8</v>
      </c>
      <c r="AQ49" s="77"/>
      <c r="AR49" s="73">
        <f t="shared" si="15"/>
        <v>896</v>
      </c>
      <c r="AS49" s="77"/>
      <c r="AT49" s="73">
        <f>AVERAGE(G8,S8,AE8,G21,S21,AE21,G36,S36,AE36,G49,S49,AE49,AT8,BF8,BR8,AT21,BF21,BR21)</f>
        <v>866.7222222222222</v>
      </c>
      <c r="AU49" s="77"/>
      <c r="AV49" s="73">
        <f>AVERAGE(I8,U8,AG8,I21,U21,AG21,I36,U36,AG36,I49,U49,AG49,AV8,BH8,BT8,AV21,BH21,BT21)</f>
        <v>1834.111111111111</v>
      </c>
      <c r="AW49" s="78">
        <f>IF(AV44="","",AVERAGE(J8,V8,AH8,J21,V21,AH21,J36,V36,AH36,J49,V49,AH49,AW8,BI8,BU8,AW21,BI21,BU21))</f>
      </c>
      <c r="AX49" s="73">
        <f>AVERAGE(K8,W8,AI8,K21,W21,AI21,K36,W36,AI36,K49,W49,AI49,AX8,BJ8,BV8,AX21,BJ21,BV21)</f>
        <v>1119.7777777777778</v>
      </c>
      <c r="AY49" s="78"/>
      <c r="AZ49" s="101"/>
      <c r="BA49" s="77"/>
      <c r="BB49" s="82">
        <f t="shared" si="19"/>
        <v>1179.1527777777778</v>
      </c>
      <c r="BC49" s="96"/>
      <c r="BD49" s="96"/>
      <c r="BE49" s="96"/>
      <c r="BF49" s="96"/>
      <c r="BG49" s="96"/>
      <c r="BH49" s="96"/>
      <c r="BI49" s="95"/>
      <c r="BJ49" s="95"/>
      <c r="BK49" s="95"/>
      <c r="BL49" s="96"/>
      <c r="BM49" s="96"/>
      <c r="BN49" s="96"/>
      <c r="BO49" s="96"/>
      <c r="BP49" s="96"/>
      <c r="BQ49" s="96"/>
      <c r="BR49" s="96"/>
      <c r="BS49" s="96"/>
      <c r="BT49" s="96"/>
      <c r="BU49" s="95"/>
      <c r="BV49" s="95"/>
      <c r="BW49" s="95"/>
      <c r="BX49" s="96"/>
      <c r="BY49" s="96"/>
      <c r="BZ49" s="97"/>
      <c r="CA49" s="111"/>
      <c r="CB49" s="46"/>
      <c r="CC49" s="95"/>
      <c r="CD49" s="96"/>
      <c r="CE49" s="96"/>
      <c r="CF49" s="96"/>
      <c r="CG49" s="96"/>
      <c r="CH49" s="96"/>
      <c r="CI49" s="96"/>
      <c r="CJ49" s="95"/>
      <c r="CK49" s="95"/>
      <c r="CL49" s="95"/>
      <c r="CM49" s="96"/>
      <c r="CN49" s="96"/>
      <c r="CO49" s="97"/>
      <c r="CP49" s="96"/>
      <c r="CQ49" s="96"/>
      <c r="CR49" s="96"/>
      <c r="CS49" s="96"/>
      <c r="CT49" s="96"/>
      <c r="CU49" s="96"/>
      <c r="CV49" s="95"/>
      <c r="CW49" s="95"/>
      <c r="CX49" s="95"/>
      <c r="CY49" s="96"/>
      <c r="CZ49" s="96"/>
      <c r="DA49" s="97"/>
    </row>
    <row r="50" spans="1:105" s="71" customFormat="1" ht="18" customHeight="1" thickBot="1">
      <c r="A50" s="172"/>
      <c r="B50" s="55">
        <v>5</v>
      </c>
      <c r="C50" s="51" t="s">
        <v>7</v>
      </c>
      <c r="D50" s="52"/>
      <c r="E50" s="53">
        <v>11</v>
      </c>
      <c r="F50" s="54"/>
      <c r="G50" s="53">
        <v>10</v>
      </c>
      <c r="H50" s="54"/>
      <c r="I50" s="55">
        <v>9.5</v>
      </c>
      <c r="J50" s="56"/>
      <c r="K50" s="55">
        <v>9.9</v>
      </c>
      <c r="L50" s="52"/>
      <c r="M50" s="57"/>
      <c r="N50" s="52"/>
      <c r="O50" s="58">
        <f t="shared" si="16"/>
        <v>10.1</v>
      </c>
      <c r="P50" s="54"/>
      <c r="Q50" s="53">
        <v>9.4</v>
      </c>
      <c r="R50" s="54"/>
      <c r="S50" s="53">
        <v>9.9</v>
      </c>
      <c r="T50" s="54"/>
      <c r="U50" s="55">
        <v>9.2</v>
      </c>
      <c r="V50" s="56"/>
      <c r="W50" s="55">
        <v>9.4</v>
      </c>
      <c r="X50" s="52"/>
      <c r="Y50" s="57"/>
      <c r="Z50" s="54"/>
      <c r="AA50" s="82">
        <f t="shared" si="17"/>
        <v>9.475</v>
      </c>
      <c r="AB50" s="134"/>
      <c r="AC50" s="135">
        <v>10</v>
      </c>
      <c r="AD50" s="54"/>
      <c r="AE50" s="100">
        <v>13</v>
      </c>
      <c r="AF50" s="54"/>
      <c r="AG50" s="55">
        <v>11</v>
      </c>
      <c r="AH50" s="56"/>
      <c r="AI50" s="55">
        <v>8.7</v>
      </c>
      <c r="AJ50" s="52"/>
      <c r="AK50" s="57"/>
      <c r="AL50" s="54"/>
      <c r="AM50" s="82">
        <f t="shared" si="18"/>
        <v>10.675</v>
      </c>
      <c r="AN50" s="172"/>
      <c r="AO50" s="55">
        <v>5</v>
      </c>
      <c r="AP50" s="51" t="s">
        <v>7</v>
      </c>
      <c r="AQ50" s="52"/>
      <c r="AR50" s="70">
        <f t="shared" si="15"/>
        <v>11.05</v>
      </c>
      <c r="AS50" s="52"/>
      <c r="AT50" s="70">
        <f>IF(AS44="","",AVERAGE(G9,S9,AE9,G22,S22,AE22,G37,S37,AE37,G50,S50,AE50,AT9,BF9,BR9,AT22,BF22,BR22))</f>
        <v>10.744444444444445</v>
      </c>
      <c r="AU50" s="52"/>
      <c r="AV50" s="70">
        <f>IF(AU44="","",AVERAGE(I9,U9,AG9,I22,U22,AG22,I37,U37,AG37,I50,U50,AG50,AV9,BH9,BT9,AV22,BH22,BT22))</f>
        <v>9.78888888888889</v>
      </c>
      <c r="AW50" s="145">
        <f>IF(AV44="","",AVERAGE(J9,V9,AH9,J22,V22,AH22,J37,V37,AH37,J50,V50,AH50,AW9,BI9,BU9,AW22,BI22,BU22))</f>
      </c>
      <c r="AX50" s="128">
        <f>IF(AW44="","",AVERAGE(K9,W9,AI9,K22,W22,AI22,K37,W37,AI37,K50,W50,AI50,AX9,BJ9,BV9,AX22,BJ22,BV22))</f>
        <v>9.800000000000002</v>
      </c>
      <c r="AY50" s="54"/>
      <c r="AZ50" s="57"/>
      <c r="BA50" s="52"/>
      <c r="BB50" s="58">
        <f t="shared" si="19"/>
        <v>10.345833333333335</v>
      </c>
      <c r="BC50" s="96"/>
      <c r="BD50" s="96"/>
      <c r="BE50" s="96"/>
      <c r="BF50" s="96"/>
      <c r="BG50" s="96"/>
      <c r="BH50" s="96"/>
      <c r="BI50" s="95"/>
      <c r="BJ50" s="95"/>
      <c r="BK50" s="95"/>
      <c r="BL50" s="96"/>
      <c r="BM50" s="96"/>
      <c r="BN50" s="96"/>
      <c r="BO50" s="96"/>
      <c r="BP50" s="96"/>
      <c r="BQ50" s="96"/>
      <c r="BR50" s="96"/>
      <c r="BS50" s="96"/>
      <c r="BT50" s="96"/>
      <c r="BU50" s="95"/>
      <c r="BV50" s="95"/>
      <c r="BW50" s="95"/>
      <c r="BX50" s="96"/>
      <c r="BY50" s="96"/>
      <c r="BZ50" s="97"/>
      <c r="CA50" s="111"/>
      <c r="CB50" s="46"/>
      <c r="CC50" s="95"/>
      <c r="CD50" s="96"/>
      <c r="CE50" s="96"/>
      <c r="CF50" s="96"/>
      <c r="CG50" s="96"/>
      <c r="CH50" s="96"/>
      <c r="CI50" s="96"/>
      <c r="CJ50" s="95"/>
      <c r="CK50" s="95"/>
      <c r="CL50" s="95"/>
      <c r="CM50" s="96"/>
      <c r="CN50" s="96"/>
      <c r="CO50" s="97"/>
      <c r="CP50" s="96"/>
      <c r="CQ50" s="96"/>
      <c r="CR50" s="96"/>
      <c r="CS50" s="96"/>
      <c r="CT50" s="96"/>
      <c r="CU50" s="96"/>
      <c r="CV50" s="95"/>
      <c r="CW50" s="95"/>
      <c r="CX50" s="95"/>
      <c r="CY50" s="96"/>
      <c r="CZ50" s="96"/>
      <c r="DA50" s="97"/>
    </row>
    <row r="51" spans="1:105" s="71" customFormat="1" ht="18" customHeight="1" thickBot="1">
      <c r="A51" s="131" t="s">
        <v>23</v>
      </c>
      <c r="B51" s="55">
        <v>6</v>
      </c>
      <c r="C51" s="51" t="s">
        <v>9</v>
      </c>
      <c r="D51" s="52" t="s">
        <v>45</v>
      </c>
      <c r="E51" s="53">
        <v>0.001</v>
      </c>
      <c r="F51" s="52" t="s">
        <v>45</v>
      </c>
      <c r="G51" s="53">
        <v>0.001</v>
      </c>
      <c r="H51" s="52" t="s">
        <v>45</v>
      </c>
      <c r="I51" s="53">
        <v>0.001</v>
      </c>
      <c r="J51" s="52"/>
      <c r="K51" s="53">
        <v>0.002</v>
      </c>
      <c r="L51" s="52"/>
      <c r="M51" s="57"/>
      <c r="N51" s="52"/>
      <c r="O51" s="88">
        <f t="shared" si="16"/>
        <v>0.00125</v>
      </c>
      <c r="P51" s="52" t="s">
        <v>45</v>
      </c>
      <c r="Q51" s="53">
        <v>0.001</v>
      </c>
      <c r="R51" s="52" t="s">
        <v>45</v>
      </c>
      <c r="S51" s="53">
        <v>0.001</v>
      </c>
      <c r="T51" s="52" t="s">
        <v>45</v>
      </c>
      <c r="U51" s="53">
        <v>0.001</v>
      </c>
      <c r="V51" s="52"/>
      <c r="W51" s="53">
        <v>0.002</v>
      </c>
      <c r="X51" s="52"/>
      <c r="Y51" s="55"/>
      <c r="Z51" s="52"/>
      <c r="AA51" s="88">
        <f t="shared" si="17"/>
        <v>0.00125</v>
      </c>
      <c r="AB51" s="52" t="s">
        <v>45</v>
      </c>
      <c r="AC51" s="53">
        <v>0.001</v>
      </c>
      <c r="AD51" s="52" t="s">
        <v>45</v>
      </c>
      <c r="AE51" s="53">
        <v>0.001</v>
      </c>
      <c r="AF51" s="52" t="s">
        <v>45</v>
      </c>
      <c r="AG51" s="53">
        <v>0.001</v>
      </c>
      <c r="AH51" s="52"/>
      <c r="AI51" s="53">
        <v>0.003</v>
      </c>
      <c r="AJ51" s="52"/>
      <c r="AK51" s="53"/>
      <c r="AL51" s="52"/>
      <c r="AM51" s="88">
        <f t="shared" si="18"/>
        <v>0.0015</v>
      </c>
      <c r="AN51" s="131" t="s">
        <v>23</v>
      </c>
      <c r="AO51" s="55">
        <v>6</v>
      </c>
      <c r="AP51" s="51" t="s">
        <v>9</v>
      </c>
      <c r="AQ51" s="52"/>
      <c r="AR51" s="127">
        <f t="shared" si="15"/>
        <v>0.0010000000000000005</v>
      </c>
      <c r="AS51" s="52"/>
      <c r="AT51" s="127">
        <f>IF(AS44="","",AVERAGE(G10,S10,AE10,G23,S23,AE23,G38,S38,AE38,G51,S51,AE51,AT10,BF10,BR10,AT23,BF23,BR23))</f>
        <v>0.0010000000000000005</v>
      </c>
      <c r="AU51" s="52"/>
      <c r="AV51" s="127">
        <f>IF(AU44="","",AVERAGE(I10,U10,AG10,I23,U23,AG23,I38,U38,AG38,I51,U51,AG51,AV10,BH10,BT10,AV23,BH23,BT23))</f>
        <v>0.0015000000000000005</v>
      </c>
      <c r="AW51" s="146">
        <f>IF(AV44="","",AVERAGE(J10,V10,AH10,J23,V23,AH23,J38,V38,AH38,J51,V51,AH51,AW10,BI10,BU10,AW23,BI23,BU23))</f>
      </c>
      <c r="AX51" s="129">
        <f>IF(AW44="","",AVERAGE(K10,W10,AI10,K23,W23,AI23,K38,W38,AI38,K51,W51,AI51,AX10,BJ10,BV10,AX23,BJ23,BV23))</f>
        <v>0.002166666666666667</v>
      </c>
      <c r="AY51" s="54"/>
      <c r="AZ51" s="53"/>
      <c r="BA51" s="52"/>
      <c r="BB51" s="88">
        <f t="shared" si="19"/>
        <v>0.0014166666666666672</v>
      </c>
      <c r="BC51" s="96"/>
      <c r="BD51" s="96"/>
      <c r="BE51" s="96"/>
      <c r="BF51" s="96"/>
      <c r="BG51" s="96"/>
      <c r="BH51" s="96"/>
      <c r="BI51" s="95"/>
      <c r="BJ51" s="95"/>
      <c r="BK51" s="95"/>
      <c r="BL51" s="96"/>
      <c r="BM51" s="96"/>
      <c r="BN51" s="96"/>
      <c r="BO51" s="96"/>
      <c r="BP51" s="96"/>
      <c r="BQ51" s="96"/>
      <c r="BR51" s="96"/>
      <c r="BS51" s="96"/>
      <c r="BT51" s="96"/>
      <c r="BU51" s="95"/>
      <c r="BV51" s="95"/>
      <c r="BW51" s="95"/>
      <c r="BX51" s="96"/>
      <c r="BY51" s="96"/>
      <c r="BZ51" s="97"/>
      <c r="CA51" s="111"/>
      <c r="CB51" s="46"/>
      <c r="CC51" s="95"/>
      <c r="CD51" s="96"/>
      <c r="CE51" s="96"/>
      <c r="CF51" s="96"/>
      <c r="CG51" s="96"/>
      <c r="CH51" s="96"/>
      <c r="CI51" s="96"/>
      <c r="CJ51" s="95"/>
      <c r="CK51" s="95"/>
      <c r="CL51" s="95"/>
      <c r="CM51" s="96"/>
      <c r="CN51" s="96"/>
      <c r="CO51" s="97"/>
      <c r="CP51" s="96"/>
      <c r="CQ51" s="96"/>
      <c r="CR51" s="96"/>
      <c r="CS51" s="96"/>
      <c r="CT51" s="96"/>
      <c r="CU51" s="96"/>
      <c r="CV51" s="95"/>
      <c r="CW51" s="95"/>
      <c r="CX51" s="95"/>
      <c r="CY51" s="96"/>
      <c r="CZ51" s="96"/>
      <c r="DA51" s="97"/>
    </row>
    <row r="52" spans="1:105" s="71" customFormat="1" ht="17.25" customHeight="1">
      <c r="A52" s="170" t="s">
        <v>11</v>
      </c>
      <c r="B52" s="55">
        <v>7</v>
      </c>
      <c r="C52" s="51" t="s">
        <v>12</v>
      </c>
      <c r="D52" s="52" t="s">
        <v>45</v>
      </c>
      <c r="E52" s="53">
        <v>0.05</v>
      </c>
      <c r="F52" s="52" t="s">
        <v>45</v>
      </c>
      <c r="G52" s="53">
        <v>0.05</v>
      </c>
      <c r="H52" s="52" t="s">
        <v>45</v>
      </c>
      <c r="I52" s="53">
        <v>0.05</v>
      </c>
      <c r="J52" s="52" t="s">
        <v>45</v>
      </c>
      <c r="K52" s="53">
        <v>0.05</v>
      </c>
      <c r="L52" s="52"/>
      <c r="M52" s="57"/>
      <c r="N52" s="52"/>
      <c r="O52" s="91">
        <f>AVERAGE(E52,G52,I52,K52,M52)</f>
        <v>0.05</v>
      </c>
      <c r="P52" s="52" t="s">
        <v>45</v>
      </c>
      <c r="Q52" s="53">
        <v>0.05</v>
      </c>
      <c r="R52" s="52" t="s">
        <v>45</v>
      </c>
      <c r="S52" s="53">
        <v>0.05</v>
      </c>
      <c r="T52" s="52" t="s">
        <v>45</v>
      </c>
      <c r="U52" s="53">
        <v>0.05</v>
      </c>
      <c r="V52" s="52" t="s">
        <v>45</v>
      </c>
      <c r="W52" s="53">
        <v>0.05</v>
      </c>
      <c r="X52" s="52"/>
      <c r="Y52" s="55"/>
      <c r="Z52" s="52"/>
      <c r="AA52" s="91">
        <f>AVERAGE(Q52,S52,U52,W52,Y52)</f>
        <v>0.05</v>
      </c>
      <c r="AB52" s="52" t="s">
        <v>45</v>
      </c>
      <c r="AC52" s="53">
        <v>0.05</v>
      </c>
      <c r="AD52" s="52" t="s">
        <v>45</v>
      </c>
      <c r="AE52" s="53">
        <v>0.05</v>
      </c>
      <c r="AF52" s="52" t="s">
        <v>45</v>
      </c>
      <c r="AG52" s="53">
        <v>0.05</v>
      </c>
      <c r="AH52" s="52" t="s">
        <v>45</v>
      </c>
      <c r="AI52" s="53">
        <v>0.05</v>
      </c>
      <c r="AJ52" s="52"/>
      <c r="AK52" s="57"/>
      <c r="AL52" s="52"/>
      <c r="AM52" s="92">
        <f>AVERAGE(AC52,AE52,AG52,AI52,AK52)</f>
        <v>0.05</v>
      </c>
      <c r="AN52" s="170" t="s">
        <v>11</v>
      </c>
      <c r="AO52" s="55">
        <v>7</v>
      </c>
      <c r="AP52" s="51" t="s">
        <v>12</v>
      </c>
      <c r="AQ52" s="52"/>
      <c r="AR52" s="112">
        <f t="shared" si="15"/>
        <v>0.05000000000000002</v>
      </c>
      <c r="AS52" s="52"/>
      <c r="AT52" s="112">
        <f>IF(AS44="","",AVERAGE(G11,S11,AE11,G24,S24,AE24,G39,S39,AE39,G52,S52,AE52,AT11,BF11,BR11,AT24,BF24,BR24))</f>
        <v>0.04727777777777779</v>
      </c>
      <c r="AU52" s="52"/>
      <c r="AV52" s="112">
        <f>IF(AU44="","",AVERAGE(I11,U11,AG11,I24,U24,AG24,I39,U39,AG39,I52,U52,AG52,AV11,BH11,BT11,AV24,BH24,BT24))</f>
        <v>0.05000000000000002</v>
      </c>
      <c r="AW52" s="147">
        <f>IF(AV44="","",AVERAGE(J11,V11,AH11,J24,V24,AH24,J39,V39,AH39,J52,V52,AH52,AW11,BI11,BU11,AW24,BI24,BU24))</f>
      </c>
      <c r="AX52" s="130">
        <f>IF(AW44="","",AVERAGE(K11,W11,AI11,K24,W24,AI24,K39,W39,AI39,K52,W52,AI52,AX11,BJ11,BV11,AX24,BJ24,BV24))</f>
        <v>0.05000000000000002</v>
      </c>
      <c r="AY52" s="54"/>
      <c r="AZ52" s="57"/>
      <c r="BA52" s="52"/>
      <c r="BB52" s="91">
        <f>AVERAGE(AR52,AT52,AV52,AX52,AZ52)</f>
        <v>0.04931944444444446</v>
      </c>
      <c r="BC52" s="96"/>
      <c r="BD52" s="96"/>
      <c r="BE52" s="96"/>
      <c r="BF52" s="96"/>
      <c r="BG52" s="96"/>
      <c r="BH52" s="96"/>
      <c r="BI52" s="95"/>
      <c r="BJ52" s="95"/>
      <c r="BK52" s="95"/>
      <c r="BL52" s="96"/>
      <c r="BM52" s="96"/>
      <c r="BN52" s="96"/>
      <c r="BO52" s="96"/>
      <c r="BP52" s="96"/>
      <c r="BQ52" s="96"/>
      <c r="BR52" s="96"/>
      <c r="BS52" s="96"/>
      <c r="BT52" s="96"/>
      <c r="BU52" s="95"/>
      <c r="BV52" s="95"/>
      <c r="BW52" s="95"/>
      <c r="BX52" s="96"/>
      <c r="BY52" s="96"/>
      <c r="BZ52" s="97"/>
      <c r="CA52" s="111"/>
      <c r="CB52" s="46"/>
      <c r="CC52" s="95"/>
      <c r="CD52" s="96"/>
      <c r="CE52" s="96"/>
      <c r="CF52" s="96"/>
      <c r="CG52" s="96"/>
      <c r="CH52" s="96"/>
      <c r="CI52" s="96"/>
      <c r="CJ52" s="95"/>
      <c r="CK52" s="95"/>
      <c r="CL52" s="95"/>
      <c r="CM52" s="96"/>
      <c r="CN52" s="96"/>
      <c r="CO52" s="97"/>
      <c r="CP52" s="96"/>
      <c r="CQ52" s="96"/>
      <c r="CR52" s="96"/>
      <c r="CS52" s="96"/>
      <c r="CT52" s="96"/>
      <c r="CU52" s="96"/>
      <c r="CV52" s="95"/>
      <c r="CW52" s="95"/>
      <c r="CX52" s="95"/>
      <c r="CY52" s="96"/>
      <c r="CZ52" s="96"/>
      <c r="DA52" s="97"/>
    </row>
    <row r="53" spans="1:105" s="116" customFormat="1" ht="18" customHeight="1">
      <c r="A53" s="171"/>
      <c r="B53" s="109">
        <v>8</v>
      </c>
      <c r="C53" s="103" t="s">
        <v>10</v>
      </c>
      <c r="D53" s="99"/>
      <c r="E53" s="104">
        <v>9</v>
      </c>
      <c r="F53" s="99"/>
      <c r="G53" s="104">
        <v>10</v>
      </c>
      <c r="H53" s="105"/>
      <c r="I53" s="106">
        <v>8</v>
      </c>
      <c r="J53" s="108"/>
      <c r="K53" s="106">
        <v>12</v>
      </c>
      <c r="L53" s="99"/>
      <c r="M53" s="106"/>
      <c r="N53" s="105"/>
      <c r="O53" s="107">
        <f>AVERAGE(E53,G53,I53,K53,M53)</f>
        <v>9.75</v>
      </c>
      <c r="P53" s="99"/>
      <c r="Q53" s="104">
        <v>160</v>
      </c>
      <c r="R53" s="99"/>
      <c r="S53" s="104">
        <v>92</v>
      </c>
      <c r="T53" s="99"/>
      <c r="U53" s="106">
        <v>190</v>
      </c>
      <c r="V53" s="108"/>
      <c r="W53" s="106">
        <v>170</v>
      </c>
      <c r="X53" s="99"/>
      <c r="Y53" s="106"/>
      <c r="Z53" s="105"/>
      <c r="AA53" s="107">
        <f>AVERAGE(Q53,S53,U53,W53,Y53)</f>
        <v>153</v>
      </c>
      <c r="AB53" s="99"/>
      <c r="AC53" s="104">
        <v>300</v>
      </c>
      <c r="AD53" s="99"/>
      <c r="AE53" s="104">
        <v>240</v>
      </c>
      <c r="AF53" s="105"/>
      <c r="AG53" s="106">
        <v>220</v>
      </c>
      <c r="AH53" s="108"/>
      <c r="AI53" s="106">
        <v>150</v>
      </c>
      <c r="AJ53" s="99"/>
      <c r="AK53" s="106"/>
      <c r="AL53" s="105"/>
      <c r="AM53" s="94">
        <f>AVERAGE(AC53,AE53,AG53,AI53,AK53)</f>
        <v>227.5</v>
      </c>
      <c r="AN53" s="171"/>
      <c r="AO53" s="109">
        <v>8</v>
      </c>
      <c r="AP53" s="103" t="s">
        <v>10</v>
      </c>
      <c r="AQ53" s="99"/>
      <c r="AR53" s="118">
        <f t="shared" si="15"/>
        <v>36.888888888888886</v>
      </c>
      <c r="AS53" s="99"/>
      <c r="AT53" s="118">
        <f>AVERAGE(G12,S12,AE12,G25,S25,AE25,G40,S40,AE40,G53,S53,AE53,AT12,BF12,BR12,AT25,BF25,BR25)</f>
        <v>31.5</v>
      </c>
      <c r="AU53" s="99"/>
      <c r="AV53" s="118">
        <f>AVERAGE(I12,U12,AG12,I25,U25,AG25,I40,U40,AG40,I53,U53,AG53,AV12,BH12,BT12,AV25,BH25,BT25)</f>
        <v>43.666666666666664</v>
      </c>
      <c r="AW53" s="148">
        <f>IF(AV44="","",AVERAGE(J12,V12,AH12,J25,V25,AH25,J40,V40,AH40,J53,V53,AH53,AW12,BI12,BU12,AW25,BI25,BU25))</f>
      </c>
      <c r="AX53" s="118">
        <f>AVERAGE(K12,W12,AI12,K25,W25,AI25,K40,W40,AI40,K53,W53,AI53,AX12,BJ12,BV12,AX25,BJ25,BV25)</f>
        <v>40.44444444444444</v>
      </c>
      <c r="AY53" s="105"/>
      <c r="AZ53" s="106"/>
      <c r="BA53" s="99"/>
      <c r="BB53" s="121">
        <f>AVERAGE(AR53,AT53,AV53,AX53,AZ53)</f>
        <v>38.125</v>
      </c>
      <c r="BC53" s="96"/>
      <c r="BD53" s="96"/>
      <c r="BE53" s="96"/>
      <c r="BF53" s="96"/>
      <c r="BG53" s="96"/>
      <c r="BH53" s="96"/>
      <c r="BI53" s="95"/>
      <c r="BJ53" s="95"/>
      <c r="BK53" s="95"/>
      <c r="BL53" s="96"/>
      <c r="BM53" s="96"/>
      <c r="BN53" s="96"/>
      <c r="BO53" s="96"/>
      <c r="BP53" s="96"/>
      <c r="BQ53" s="96"/>
      <c r="BR53" s="96"/>
      <c r="BS53" s="96"/>
      <c r="BT53" s="96"/>
      <c r="BU53" s="95"/>
      <c r="BV53" s="95"/>
      <c r="BW53" s="95"/>
      <c r="BX53" s="96"/>
      <c r="BY53" s="96"/>
      <c r="BZ53" s="97"/>
      <c r="CA53" s="117"/>
      <c r="CB53" s="95"/>
      <c r="CC53" s="95"/>
      <c r="CD53" s="96"/>
      <c r="CE53" s="96"/>
      <c r="CF53" s="96"/>
      <c r="CG53" s="96"/>
      <c r="CH53" s="96"/>
      <c r="CI53" s="96"/>
      <c r="CJ53" s="95"/>
      <c r="CK53" s="95"/>
      <c r="CL53" s="95"/>
      <c r="CM53" s="96"/>
      <c r="CN53" s="96"/>
      <c r="CO53" s="97"/>
      <c r="CP53" s="96"/>
      <c r="CQ53" s="96"/>
      <c r="CR53" s="96"/>
      <c r="CS53" s="96"/>
      <c r="CT53" s="96"/>
      <c r="CU53" s="96"/>
      <c r="CV53" s="95"/>
      <c r="CW53" s="95"/>
      <c r="CX53" s="95"/>
      <c r="CY53" s="96"/>
      <c r="CZ53" s="96"/>
      <c r="DA53" s="97"/>
    </row>
    <row r="54" spans="1:105" s="71" customFormat="1" ht="18" customHeight="1">
      <c r="A54" s="174"/>
      <c r="B54" s="55">
        <v>9</v>
      </c>
      <c r="C54" s="103" t="s">
        <v>26</v>
      </c>
      <c r="D54" s="99" t="s">
        <v>45</v>
      </c>
      <c r="E54" s="104">
        <v>0.055</v>
      </c>
      <c r="F54" s="99"/>
      <c r="G54" s="104">
        <v>0.063</v>
      </c>
      <c r="H54" s="105"/>
      <c r="I54" s="106">
        <v>0.1</v>
      </c>
      <c r="J54" s="108"/>
      <c r="K54" s="106">
        <v>0.15</v>
      </c>
      <c r="L54" s="99"/>
      <c r="M54" s="106"/>
      <c r="N54" s="105"/>
      <c r="O54" s="88">
        <f>AVERAGE(E54,G54,I54,K54,M54)</f>
        <v>0.092</v>
      </c>
      <c r="P54" s="104" t="s">
        <v>45</v>
      </c>
      <c r="Q54" s="106">
        <v>0.055</v>
      </c>
      <c r="R54" s="104" t="s">
        <v>45</v>
      </c>
      <c r="S54" s="106">
        <v>0.055</v>
      </c>
      <c r="T54" s="105"/>
      <c r="U54" s="106">
        <v>0.09</v>
      </c>
      <c r="V54" s="108"/>
      <c r="W54" s="106">
        <v>0.12</v>
      </c>
      <c r="X54" s="108"/>
      <c r="Y54" s="106"/>
      <c r="Z54" s="105"/>
      <c r="AA54" s="88">
        <f>AVERAGE(Q54,S54,U54,W54,Y54)</f>
        <v>0.08</v>
      </c>
      <c r="AB54" s="105"/>
      <c r="AC54" s="104">
        <v>0.29</v>
      </c>
      <c r="AD54" s="105"/>
      <c r="AE54" s="106">
        <v>0.32</v>
      </c>
      <c r="AF54" s="104"/>
      <c r="AG54" s="106">
        <v>0.32</v>
      </c>
      <c r="AH54" s="108"/>
      <c r="AI54" s="106">
        <v>0.49</v>
      </c>
      <c r="AJ54" s="108"/>
      <c r="AK54" s="106"/>
      <c r="AL54" s="105"/>
      <c r="AM54" s="92">
        <f>AVERAGE(AC54,AE54,AG54,AI54,AK54)</f>
        <v>0.355</v>
      </c>
      <c r="AN54" s="174"/>
      <c r="AO54" s="55">
        <v>9</v>
      </c>
      <c r="AP54" s="103" t="s">
        <v>26</v>
      </c>
      <c r="AQ54" s="99"/>
      <c r="AR54" s="150">
        <f t="shared" si="15"/>
        <v>0.2950555555555554</v>
      </c>
      <c r="AS54" s="99"/>
      <c r="AT54" s="118">
        <f>IF(AS44="","",AVERAGE(G13,S13,AE13,G26,S26,AE26,G41,S41,AE41,G54,S54,AE54,AT13,BF13,BR13,AT26,BF26,BR26))</f>
        <v>4.843555555555557</v>
      </c>
      <c r="AU54" s="99"/>
      <c r="AV54" s="150">
        <f>IF(AU44="","",AVERAGE(I13,U13,AG13,I26,U26,AG26,I41,U41,AG41,I54,U54,AG54,AV13,BH13,BT13,AV26,BH26,BT26))</f>
        <v>0.3123888888888888</v>
      </c>
      <c r="AW54" s="148">
        <f>IF(AV44="","",AVERAGE(J13,V13,AH13,J26,V26,AH26,J41,V41,AH41,J54,V54,AH54,AW13,BI13,BU13,AW26,BI26,BU26))</f>
      </c>
      <c r="AX54" s="150">
        <f>IF(AW44="","",AVERAGE(K13,W13,AI13,K26,W26,AI26,K41,W41,AI41,K54,W54,AI54,AX13,BJ13,BV13,AX26,BJ26,BV26))</f>
        <v>0.32605555555555554</v>
      </c>
      <c r="AY54" s="105"/>
      <c r="AZ54" s="118">
        <f>IF(AY44="","",AVERAGE(M13,Y13,AK13,M26,Y26,AK26,M41,Y41,AK41,M54,Y54,AK54,AZ13,BL13,BX13,AZ26,BL26,BX26))</f>
      </c>
      <c r="BA54" s="99"/>
      <c r="BB54" s="143">
        <f>AVERAGE(AR54,AT54,AV54,AX54,AZ54)</f>
        <v>1.4442638888888892</v>
      </c>
      <c r="BC54" s="96"/>
      <c r="BD54" s="96"/>
      <c r="BE54" s="96"/>
      <c r="BF54" s="96"/>
      <c r="BG54" s="96"/>
      <c r="BH54" s="96"/>
      <c r="BI54" s="95"/>
      <c r="BJ54" s="95"/>
      <c r="BK54" s="95"/>
      <c r="BL54" s="96"/>
      <c r="BM54" s="96"/>
      <c r="BN54" s="96"/>
      <c r="BO54" s="96"/>
      <c r="BP54" s="96"/>
      <c r="BQ54" s="96"/>
      <c r="BR54" s="96"/>
      <c r="BS54" s="96"/>
      <c r="BT54" s="96"/>
      <c r="BU54" s="95"/>
      <c r="BV54" s="95"/>
      <c r="BW54" s="95"/>
      <c r="BX54" s="96"/>
      <c r="BY54" s="96"/>
      <c r="BZ54" s="97"/>
      <c r="CA54" s="111"/>
      <c r="CB54" s="46"/>
      <c r="CC54" s="95"/>
      <c r="CD54" s="96"/>
      <c r="CE54" s="96"/>
      <c r="CF54" s="96"/>
      <c r="CG54" s="96"/>
      <c r="CH54" s="96"/>
      <c r="CI54" s="96"/>
      <c r="CJ54" s="95"/>
      <c r="CK54" s="95"/>
      <c r="CL54" s="95"/>
      <c r="CM54" s="96"/>
      <c r="CN54" s="96"/>
      <c r="CO54" s="97"/>
      <c r="CP54" s="96"/>
      <c r="CQ54" s="96"/>
      <c r="CR54" s="96"/>
      <c r="CS54" s="96"/>
      <c r="CT54" s="96"/>
      <c r="CU54" s="96"/>
      <c r="CV54" s="95"/>
      <c r="CW54" s="95"/>
      <c r="CX54" s="95"/>
      <c r="CY54" s="96"/>
      <c r="CZ54" s="96"/>
      <c r="DA54" s="97"/>
    </row>
    <row r="55" spans="1:105" s="71" customFormat="1" ht="18" customHeight="1">
      <c r="A55" s="111"/>
      <c r="B55" s="46"/>
      <c r="C55" s="95"/>
      <c r="D55" s="95"/>
      <c r="E55" s="96"/>
      <c r="F55" s="96"/>
      <c r="G55" s="96"/>
      <c r="H55" s="96"/>
      <c r="I55" s="96"/>
      <c r="J55" s="96"/>
      <c r="K55" s="96"/>
      <c r="L55" s="96"/>
      <c r="M55" s="96"/>
      <c r="N55" s="96"/>
      <c r="O55" s="97"/>
      <c r="P55" s="96"/>
      <c r="Q55" s="96"/>
      <c r="R55" s="96"/>
      <c r="S55" s="96"/>
      <c r="T55" s="96"/>
      <c r="U55" s="96"/>
      <c r="V55" s="96"/>
      <c r="W55" s="96"/>
      <c r="X55" s="96"/>
      <c r="Y55" s="96"/>
      <c r="Z55" s="96"/>
      <c r="AA55" s="97"/>
      <c r="AB55" s="96"/>
      <c r="AC55" s="96"/>
      <c r="AD55" s="96"/>
      <c r="AE55" s="96"/>
      <c r="AF55" s="96"/>
      <c r="AG55" s="96"/>
      <c r="AH55" s="96"/>
      <c r="AI55" s="96"/>
      <c r="AJ55" s="96"/>
      <c r="AK55" s="96"/>
      <c r="AL55" s="96"/>
      <c r="AM55" s="97"/>
      <c r="AN55" s="111"/>
      <c r="AO55" s="46"/>
      <c r="AP55" s="95"/>
      <c r="AQ55" s="95"/>
      <c r="AR55" s="96"/>
      <c r="AS55" s="96"/>
      <c r="AT55" s="96"/>
      <c r="AU55" s="96"/>
      <c r="AV55" s="96"/>
      <c r="AW55" s="95"/>
      <c r="AX55" s="95"/>
      <c r="AY55" s="95"/>
      <c r="AZ55" s="96"/>
      <c r="BA55" s="96"/>
      <c r="BB55" s="97"/>
      <c r="BC55" s="96"/>
      <c r="BD55" s="96"/>
      <c r="BE55" s="96"/>
      <c r="BF55" s="96"/>
      <c r="BG55" s="96"/>
      <c r="BH55" s="96"/>
      <c r="BI55" s="95"/>
      <c r="BJ55" s="95"/>
      <c r="BK55" s="95"/>
      <c r="BL55" s="96"/>
      <c r="BM55" s="96"/>
      <c r="BN55" s="96"/>
      <c r="BO55" s="96"/>
      <c r="BP55" s="96"/>
      <c r="BQ55" s="96"/>
      <c r="BR55" s="96"/>
      <c r="BS55" s="96"/>
      <c r="BT55" s="96"/>
      <c r="BU55" s="95"/>
      <c r="BV55" s="95"/>
      <c r="BW55" s="95"/>
      <c r="BX55" s="96"/>
      <c r="BY55" s="96"/>
      <c r="BZ55" s="97"/>
      <c r="CA55" s="111"/>
      <c r="CB55" s="46"/>
      <c r="CC55" s="95"/>
      <c r="CD55" s="96"/>
      <c r="CE55" s="96"/>
      <c r="CF55" s="96"/>
      <c r="CG55" s="96"/>
      <c r="CH55" s="96"/>
      <c r="CI55" s="96"/>
      <c r="CJ55" s="95"/>
      <c r="CK55" s="95"/>
      <c r="CL55" s="95"/>
      <c r="CM55" s="96"/>
      <c r="CN55" s="96"/>
      <c r="CO55" s="97"/>
      <c r="CP55" s="96"/>
      <c r="CQ55" s="96"/>
      <c r="CR55" s="96"/>
      <c r="CS55" s="96"/>
      <c r="CT55" s="96"/>
      <c r="CU55" s="96"/>
      <c r="CV55" s="95"/>
      <c r="CW55" s="95"/>
      <c r="CX55" s="95"/>
      <c r="CY55" s="96"/>
      <c r="CZ55" s="96"/>
      <c r="DA55" s="97"/>
    </row>
    <row r="56" spans="1:105" s="71" customFormat="1" ht="18" customHeight="1">
      <c r="A56" s="111"/>
      <c r="B56" s="46"/>
      <c r="C56" s="95"/>
      <c r="D56" s="95"/>
      <c r="E56" s="96"/>
      <c r="F56" s="96"/>
      <c r="G56" s="96"/>
      <c r="H56" s="96"/>
      <c r="I56" s="96"/>
      <c r="J56" s="96"/>
      <c r="K56" s="96"/>
      <c r="L56" s="96"/>
      <c r="M56" s="96"/>
      <c r="N56" s="96"/>
      <c r="O56" s="97"/>
      <c r="P56" s="96"/>
      <c r="Q56" s="96"/>
      <c r="R56" s="96"/>
      <c r="S56" s="96"/>
      <c r="T56" s="96"/>
      <c r="U56" s="96"/>
      <c r="V56" s="96"/>
      <c r="W56" s="96"/>
      <c r="X56" s="96"/>
      <c r="Y56" s="96"/>
      <c r="Z56" s="96"/>
      <c r="AA56" s="97"/>
      <c r="AB56" s="96"/>
      <c r="AC56" s="96"/>
      <c r="AD56" s="96"/>
      <c r="AE56" s="96"/>
      <c r="AF56" s="96"/>
      <c r="AG56" s="96"/>
      <c r="AH56" s="96"/>
      <c r="AI56" s="96"/>
      <c r="AJ56" s="96"/>
      <c r="AK56" s="96"/>
      <c r="AL56" s="96"/>
      <c r="AM56" s="97"/>
      <c r="AN56" s="111"/>
      <c r="AO56" s="46"/>
      <c r="AP56" s="95"/>
      <c r="AQ56" s="95"/>
      <c r="AR56" s="96"/>
      <c r="AS56" s="96"/>
      <c r="AT56" s="96"/>
      <c r="AU56" s="96"/>
      <c r="AV56" s="96"/>
      <c r="AW56" s="95"/>
      <c r="AX56" s="95"/>
      <c r="AY56" s="95"/>
      <c r="AZ56" s="96"/>
      <c r="BA56" s="96"/>
      <c r="BB56" s="97"/>
      <c r="BC56" s="96"/>
      <c r="BD56" s="96"/>
      <c r="BE56" s="96"/>
      <c r="BF56" s="96"/>
      <c r="BG56" s="96"/>
      <c r="BH56" s="96"/>
      <c r="BI56" s="95"/>
      <c r="BJ56" s="95"/>
      <c r="BK56" s="95"/>
      <c r="BL56" s="96"/>
      <c r="BM56" s="96"/>
      <c r="BN56" s="96"/>
      <c r="BO56" s="96"/>
      <c r="BP56" s="96"/>
      <c r="BQ56" s="96"/>
      <c r="BR56" s="96"/>
      <c r="BS56" s="96"/>
      <c r="BT56" s="96"/>
      <c r="BU56" s="95"/>
      <c r="BV56" s="95"/>
      <c r="BW56" s="95"/>
      <c r="BX56" s="96"/>
      <c r="BY56" s="96"/>
      <c r="BZ56" s="97"/>
      <c r="CA56" s="111"/>
      <c r="CB56" s="46"/>
      <c r="CC56" s="95"/>
      <c r="CD56" s="96"/>
      <c r="CE56" s="96"/>
      <c r="CF56" s="96"/>
      <c r="CG56" s="96"/>
      <c r="CH56" s="96"/>
      <c r="CI56" s="96"/>
      <c r="CJ56" s="95"/>
      <c r="CK56" s="95"/>
      <c r="CL56" s="95"/>
      <c r="CM56" s="96"/>
      <c r="CN56" s="96"/>
      <c r="CO56" s="97"/>
      <c r="CP56" s="96"/>
      <c r="CQ56" s="96"/>
      <c r="CR56" s="96"/>
      <c r="CS56" s="96"/>
      <c r="CT56" s="96"/>
      <c r="CU56" s="96"/>
      <c r="CV56" s="95"/>
      <c r="CW56" s="95"/>
      <c r="CX56" s="95"/>
      <c r="CY56" s="96"/>
      <c r="CZ56" s="96"/>
      <c r="DA56" s="97"/>
    </row>
    <row r="57" spans="1:105" s="71" customFormat="1" ht="18" customHeight="1">
      <c r="A57" s="111"/>
      <c r="B57" s="46"/>
      <c r="C57" s="95"/>
      <c r="D57" s="95"/>
      <c r="E57" s="96"/>
      <c r="F57" s="96"/>
      <c r="G57" s="96"/>
      <c r="H57" s="96"/>
      <c r="I57" s="96"/>
      <c r="J57" s="96"/>
      <c r="K57" s="96"/>
      <c r="L57" s="96"/>
      <c r="M57" s="96"/>
      <c r="N57" s="96"/>
      <c r="O57" s="97"/>
      <c r="P57" s="96"/>
      <c r="Q57" s="96"/>
      <c r="R57" s="96"/>
      <c r="S57" s="96"/>
      <c r="T57" s="96"/>
      <c r="U57" s="96"/>
      <c r="V57" s="96"/>
      <c r="W57" s="96"/>
      <c r="X57" s="96"/>
      <c r="Y57" s="96"/>
      <c r="Z57" s="96"/>
      <c r="AA57" s="97"/>
      <c r="AB57" s="96"/>
      <c r="AC57" s="96"/>
      <c r="AD57" s="96"/>
      <c r="AE57" s="96"/>
      <c r="AF57" s="96"/>
      <c r="AG57" s="96"/>
      <c r="AH57" s="96"/>
      <c r="AI57" s="96"/>
      <c r="AJ57" s="96"/>
      <c r="AK57" s="96"/>
      <c r="AL57" s="96"/>
      <c r="AM57" s="97"/>
      <c r="AN57" s="111"/>
      <c r="AO57" s="46"/>
      <c r="AP57" s="95"/>
      <c r="AQ57" s="95"/>
      <c r="AR57" s="96"/>
      <c r="AS57" s="96"/>
      <c r="AT57" s="96"/>
      <c r="AU57" s="96"/>
      <c r="AV57" s="96"/>
      <c r="AW57" s="95"/>
      <c r="AX57" s="95"/>
      <c r="AY57" s="95"/>
      <c r="AZ57" s="96"/>
      <c r="BA57" s="96"/>
      <c r="BB57" s="97"/>
      <c r="BC57" s="96"/>
      <c r="BD57" s="96"/>
      <c r="BE57" s="96"/>
      <c r="BF57" s="96"/>
      <c r="BG57" s="96"/>
      <c r="BH57" s="96"/>
      <c r="BI57" s="95"/>
      <c r="BJ57" s="95"/>
      <c r="BK57" s="95"/>
      <c r="BL57" s="96"/>
      <c r="BM57" s="96"/>
      <c r="BN57" s="96"/>
      <c r="BO57" s="96"/>
      <c r="BP57" s="96"/>
      <c r="BQ57" s="96"/>
      <c r="BR57" s="96"/>
      <c r="BS57" s="96"/>
      <c r="BT57" s="96"/>
      <c r="BU57" s="95"/>
      <c r="BV57" s="95"/>
      <c r="BW57" s="95"/>
      <c r="BX57" s="96"/>
      <c r="BY57" s="96"/>
      <c r="BZ57" s="97"/>
      <c r="CA57" s="111"/>
      <c r="CB57" s="46"/>
      <c r="CC57" s="95"/>
      <c r="CD57" s="96"/>
      <c r="CE57" s="96"/>
      <c r="CF57" s="96"/>
      <c r="CG57" s="96"/>
      <c r="CH57" s="96"/>
      <c r="CI57" s="96"/>
      <c r="CJ57" s="95"/>
      <c r="CK57" s="95"/>
      <c r="CL57" s="95"/>
      <c r="CM57" s="96"/>
      <c r="CN57" s="96"/>
      <c r="CO57" s="97"/>
      <c r="CP57" s="96"/>
      <c r="CQ57" s="96"/>
      <c r="CR57" s="96"/>
      <c r="CS57" s="96"/>
      <c r="CT57" s="96"/>
      <c r="CU57" s="96"/>
      <c r="CV57" s="95"/>
      <c r="CW57" s="95"/>
      <c r="CX57" s="95"/>
      <c r="CY57" s="96"/>
      <c r="CZ57" s="96"/>
      <c r="DA57" s="97"/>
    </row>
    <row r="58" spans="1:105" s="71" customFormat="1" ht="18" customHeight="1">
      <c r="A58" s="111"/>
      <c r="B58" s="46"/>
      <c r="C58" s="95"/>
      <c r="D58" s="95"/>
      <c r="E58" s="96"/>
      <c r="F58" s="96"/>
      <c r="G58" s="96"/>
      <c r="H58" s="96"/>
      <c r="I58" s="96"/>
      <c r="J58" s="96"/>
      <c r="K58" s="96"/>
      <c r="L58" s="96"/>
      <c r="M58" s="96"/>
      <c r="N58" s="96"/>
      <c r="O58" s="97"/>
      <c r="P58" s="96"/>
      <c r="Q58" s="96"/>
      <c r="R58" s="96"/>
      <c r="S58" s="96"/>
      <c r="T58" s="96"/>
      <c r="U58" s="96"/>
      <c r="V58" s="96"/>
      <c r="W58" s="96"/>
      <c r="X58" s="96"/>
      <c r="Y58" s="96"/>
      <c r="Z58" s="96"/>
      <c r="AA58" s="97"/>
      <c r="AB58" s="96"/>
      <c r="AC58" s="96"/>
      <c r="AD58" s="96"/>
      <c r="AE58" s="96"/>
      <c r="AF58" s="96"/>
      <c r="AG58" s="96"/>
      <c r="AH58" s="96"/>
      <c r="AI58" s="96"/>
      <c r="AJ58" s="96"/>
      <c r="AK58" s="96"/>
      <c r="AL58" s="96"/>
      <c r="AM58" s="97"/>
      <c r="AN58" s="111"/>
      <c r="AO58" s="46"/>
      <c r="AP58" s="95"/>
      <c r="AQ58" s="95"/>
      <c r="AR58" s="96"/>
      <c r="AS58" s="96"/>
      <c r="AT58" s="96"/>
      <c r="AU58" s="96"/>
      <c r="AV58" s="96"/>
      <c r="AW58" s="95"/>
      <c r="AX58" s="95"/>
      <c r="AY58" s="95"/>
      <c r="AZ58" s="96"/>
      <c r="BA58" s="96"/>
      <c r="BB58" s="97"/>
      <c r="BC58" s="96"/>
      <c r="BD58" s="96"/>
      <c r="BE58" s="96"/>
      <c r="BF58" s="96"/>
      <c r="BG58" s="96"/>
      <c r="BH58" s="96"/>
      <c r="BI58" s="95"/>
      <c r="BJ58" s="95"/>
      <c r="BK58" s="95"/>
      <c r="BL58" s="96"/>
      <c r="BM58" s="96"/>
      <c r="BN58" s="96"/>
      <c r="BO58" s="96"/>
      <c r="BP58" s="96"/>
      <c r="BQ58" s="96"/>
      <c r="BR58" s="96"/>
      <c r="BS58" s="96"/>
      <c r="BT58" s="96"/>
      <c r="BU58" s="95"/>
      <c r="BV58" s="95"/>
      <c r="BW58" s="95"/>
      <c r="BX58" s="96"/>
      <c r="BY58" s="96"/>
      <c r="BZ58" s="97"/>
      <c r="CA58" s="111"/>
      <c r="CB58" s="46"/>
      <c r="CC58" s="95"/>
      <c r="CD58" s="96"/>
      <c r="CE58" s="96"/>
      <c r="CF58" s="96"/>
      <c r="CG58" s="96"/>
      <c r="CH58" s="96"/>
      <c r="CI58" s="96"/>
      <c r="CJ58" s="95"/>
      <c r="CK58" s="95"/>
      <c r="CL58" s="95"/>
      <c r="CM58" s="96"/>
      <c r="CN58" s="96"/>
      <c r="CO58" s="97"/>
      <c r="CP58" s="96"/>
      <c r="CQ58" s="96"/>
      <c r="CR58" s="96"/>
      <c r="CS58" s="96"/>
      <c r="CT58" s="96"/>
      <c r="CU58" s="96"/>
      <c r="CV58" s="95"/>
      <c r="CW58" s="95"/>
      <c r="CX58" s="95"/>
      <c r="CY58" s="96"/>
      <c r="CZ58" s="96"/>
      <c r="DA58" s="97"/>
    </row>
    <row r="59" spans="1:105" s="71" customFormat="1" ht="18" customHeight="1">
      <c r="A59" s="111"/>
      <c r="B59" s="46"/>
      <c r="C59" s="95"/>
      <c r="D59" s="95"/>
      <c r="E59" s="96"/>
      <c r="F59" s="96"/>
      <c r="G59" s="96"/>
      <c r="H59" s="96"/>
      <c r="I59" s="96"/>
      <c r="J59" s="96"/>
      <c r="K59" s="96"/>
      <c r="L59" s="96"/>
      <c r="M59" s="96"/>
      <c r="N59" s="96"/>
      <c r="O59" s="97"/>
      <c r="P59" s="96"/>
      <c r="Q59" s="96"/>
      <c r="R59" s="96"/>
      <c r="S59" s="96"/>
      <c r="T59" s="96"/>
      <c r="U59" s="96"/>
      <c r="V59" s="96"/>
      <c r="W59" s="96"/>
      <c r="X59" s="96"/>
      <c r="Y59" s="96"/>
      <c r="Z59" s="96"/>
      <c r="AA59" s="97"/>
      <c r="AB59" s="96"/>
      <c r="AC59" s="96"/>
      <c r="AD59" s="96"/>
      <c r="AE59" s="96"/>
      <c r="AF59" s="96"/>
      <c r="AG59" s="96"/>
      <c r="AH59" s="96"/>
      <c r="AI59" s="96"/>
      <c r="AJ59" s="96"/>
      <c r="AK59" s="96"/>
      <c r="AL59" s="96"/>
      <c r="AM59" s="97"/>
      <c r="AN59" s="111"/>
      <c r="AO59" s="46"/>
      <c r="AP59" s="95"/>
      <c r="AQ59" s="95"/>
      <c r="AR59" s="96"/>
      <c r="AS59" s="96"/>
      <c r="AT59" s="96"/>
      <c r="AU59" s="96"/>
      <c r="AV59" s="96"/>
      <c r="AW59" s="95"/>
      <c r="AX59" s="95"/>
      <c r="AY59" s="95"/>
      <c r="AZ59" s="96"/>
      <c r="BA59" s="96"/>
      <c r="BB59" s="97"/>
      <c r="BC59" s="96"/>
      <c r="BD59" s="96"/>
      <c r="BE59" s="96"/>
      <c r="BF59" s="96"/>
      <c r="BG59" s="96"/>
      <c r="BH59" s="96"/>
      <c r="BI59" s="95"/>
      <c r="BJ59" s="95"/>
      <c r="BK59" s="95"/>
      <c r="BL59" s="96"/>
      <c r="BM59" s="96"/>
      <c r="BN59" s="96"/>
      <c r="BO59" s="96"/>
      <c r="BP59" s="96"/>
      <c r="BQ59" s="96"/>
      <c r="BR59" s="96"/>
      <c r="BS59" s="96"/>
      <c r="BT59" s="96"/>
      <c r="BU59" s="95"/>
      <c r="BV59" s="95"/>
      <c r="BW59" s="95"/>
      <c r="BX59" s="96"/>
      <c r="BY59" s="96"/>
      <c r="BZ59" s="97"/>
      <c r="CA59" s="111"/>
      <c r="CB59" s="46"/>
      <c r="CC59" s="95"/>
      <c r="CD59" s="96"/>
      <c r="CE59" s="96"/>
      <c r="CF59" s="96"/>
      <c r="CG59" s="96"/>
      <c r="CH59" s="96"/>
      <c r="CI59" s="96"/>
      <c r="CJ59" s="95"/>
      <c r="CK59" s="95"/>
      <c r="CL59" s="95"/>
      <c r="CM59" s="96"/>
      <c r="CN59" s="96"/>
      <c r="CO59" s="97"/>
      <c r="CP59" s="96"/>
      <c r="CQ59" s="96"/>
      <c r="CR59" s="96"/>
      <c r="CS59" s="96"/>
      <c r="CT59" s="96"/>
      <c r="CU59" s="96"/>
      <c r="CV59" s="95"/>
      <c r="CW59" s="95"/>
      <c r="CX59" s="95"/>
      <c r="CY59" s="96"/>
      <c r="CZ59" s="96"/>
      <c r="DA59" s="97"/>
    </row>
    <row r="60" spans="1:105" s="71" customFormat="1" ht="18" customHeight="1">
      <c r="A60" s="111"/>
      <c r="B60" s="46"/>
      <c r="C60" s="95"/>
      <c r="D60" s="95"/>
      <c r="E60" s="96"/>
      <c r="F60" s="96"/>
      <c r="G60" s="96"/>
      <c r="H60" s="96"/>
      <c r="I60" s="96"/>
      <c r="J60" s="96"/>
      <c r="K60" s="96"/>
      <c r="L60" s="96"/>
      <c r="M60" s="96"/>
      <c r="N60" s="96"/>
      <c r="O60" s="97"/>
      <c r="P60" s="96"/>
      <c r="Q60" s="96"/>
      <c r="R60" s="96"/>
      <c r="S60" s="96"/>
      <c r="T60" s="96"/>
      <c r="U60" s="96"/>
      <c r="V60" s="96"/>
      <c r="W60" s="96"/>
      <c r="X60" s="96"/>
      <c r="Y60" s="96"/>
      <c r="Z60" s="96"/>
      <c r="AA60" s="97"/>
      <c r="AB60" s="96"/>
      <c r="AC60" s="96"/>
      <c r="AD60" s="96"/>
      <c r="AE60" s="96"/>
      <c r="AF60" s="96"/>
      <c r="AG60" s="96"/>
      <c r="AH60" s="96"/>
      <c r="AI60" s="96"/>
      <c r="AJ60" s="96"/>
      <c r="AK60" s="96"/>
      <c r="AL60" s="96"/>
      <c r="AM60" s="97"/>
      <c r="AN60" s="111"/>
      <c r="AO60" s="46"/>
      <c r="AP60" s="95"/>
      <c r="AQ60" s="95"/>
      <c r="AR60" s="96"/>
      <c r="AS60" s="96"/>
      <c r="AT60" s="96"/>
      <c r="AU60" s="96"/>
      <c r="AV60" s="96"/>
      <c r="AW60" s="95"/>
      <c r="AX60" s="95"/>
      <c r="AY60" s="95"/>
      <c r="AZ60" s="96"/>
      <c r="BA60" s="96"/>
      <c r="BB60" s="97"/>
      <c r="BC60" s="96"/>
      <c r="BD60" s="96"/>
      <c r="BE60" s="96"/>
      <c r="BF60" s="96"/>
      <c r="BG60" s="96"/>
      <c r="BH60" s="96"/>
      <c r="BI60" s="95"/>
      <c r="BJ60" s="95"/>
      <c r="BK60" s="95"/>
      <c r="BL60" s="96"/>
      <c r="BM60" s="96"/>
      <c r="BN60" s="96"/>
      <c r="BO60" s="96"/>
      <c r="BP60" s="96"/>
      <c r="BQ60" s="96"/>
      <c r="BR60" s="96"/>
      <c r="BS60" s="96"/>
      <c r="BT60" s="96"/>
      <c r="BU60" s="95"/>
      <c r="BV60" s="95"/>
      <c r="BW60" s="95"/>
      <c r="BX60" s="96"/>
      <c r="BY60" s="96"/>
      <c r="BZ60" s="97"/>
      <c r="CA60" s="111"/>
      <c r="CB60" s="46"/>
      <c r="CC60" s="95"/>
      <c r="CD60" s="96"/>
      <c r="CE60" s="96"/>
      <c r="CF60" s="96"/>
      <c r="CG60" s="96"/>
      <c r="CH60" s="96"/>
      <c r="CI60" s="96"/>
      <c r="CJ60" s="95"/>
      <c r="CK60" s="95"/>
      <c r="CL60" s="95"/>
      <c r="CM60" s="96"/>
      <c r="CN60" s="96"/>
      <c r="CO60" s="97"/>
      <c r="CP60" s="96"/>
      <c r="CQ60" s="96"/>
      <c r="CR60" s="96"/>
      <c r="CS60" s="96"/>
      <c r="CT60" s="96"/>
      <c r="CU60" s="96"/>
      <c r="CV60" s="95"/>
      <c r="CW60" s="95"/>
      <c r="CX60" s="95"/>
      <c r="CY60" s="96"/>
      <c r="CZ60" s="96"/>
      <c r="DA60" s="97"/>
    </row>
    <row r="61" spans="1:105" s="71" customFormat="1" ht="18" customHeight="1">
      <c r="A61" s="111"/>
      <c r="B61" s="46"/>
      <c r="C61" s="95"/>
      <c r="D61" s="95"/>
      <c r="E61" s="96"/>
      <c r="F61" s="96"/>
      <c r="G61" s="96"/>
      <c r="H61" s="96"/>
      <c r="I61" s="96"/>
      <c r="J61" s="96"/>
      <c r="K61" s="96"/>
      <c r="L61" s="96"/>
      <c r="M61" s="96"/>
      <c r="N61" s="96"/>
      <c r="O61" s="97"/>
      <c r="P61" s="96"/>
      <c r="Q61" s="96"/>
      <c r="R61" s="96"/>
      <c r="S61" s="96"/>
      <c r="T61" s="96"/>
      <c r="U61" s="96"/>
      <c r="V61" s="96"/>
      <c r="W61" s="96"/>
      <c r="X61" s="96"/>
      <c r="Y61" s="96"/>
      <c r="Z61" s="96"/>
      <c r="AA61" s="97"/>
      <c r="AB61" s="96"/>
      <c r="AC61" s="96"/>
      <c r="AD61" s="96"/>
      <c r="AE61" s="96"/>
      <c r="AF61" s="96"/>
      <c r="AG61" s="96"/>
      <c r="AH61" s="96"/>
      <c r="AI61" s="96"/>
      <c r="AJ61" s="96"/>
      <c r="AK61" s="96"/>
      <c r="AL61" s="96"/>
      <c r="AM61" s="97"/>
      <c r="AN61" s="111"/>
      <c r="AO61" s="46"/>
      <c r="AP61" s="95"/>
      <c r="AQ61" s="95"/>
      <c r="AR61" s="96"/>
      <c r="AS61" s="96"/>
      <c r="AT61" s="96"/>
      <c r="AU61" s="96"/>
      <c r="AV61" s="96"/>
      <c r="AW61" s="95"/>
      <c r="AX61" s="95"/>
      <c r="AY61" s="95"/>
      <c r="AZ61" s="96"/>
      <c r="BA61" s="96"/>
      <c r="BB61" s="97"/>
      <c r="BC61" s="96"/>
      <c r="BD61" s="96"/>
      <c r="BE61" s="96"/>
      <c r="BF61" s="96"/>
      <c r="BG61" s="96"/>
      <c r="BH61" s="96"/>
      <c r="BI61" s="95"/>
      <c r="BJ61" s="95"/>
      <c r="BK61" s="95"/>
      <c r="BL61" s="96"/>
      <c r="BM61" s="96"/>
      <c r="BN61" s="96"/>
      <c r="BO61" s="96"/>
      <c r="BP61" s="96"/>
      <c r="BQ61" s="96"/>
      <c r="BR61" s="96"/>
      <c r="BS61" s="96"/>
      <c r="BT61" s="96"/>
      <c r="BU61" s="95"/>
      <c r="BV61" s="95"/>
      <c r="BW61" s="95"/>
      <c r="BX61" s="96"/>
      <c r="BY61" s="96"/>
      <c r="BZ61" s="97"/>
      <c r="CA61" s="111"/>
      <c r="CB61" s="46"/>
      <c r="CC61" s="95"/>
      <c r="CD61" s="96"/>
      <c r="CE61" s="96"/>
      <c r="CF61" s="96"/>
      <c r="CG61" s="96"/>
      <c r="CH61" s="96"/>
      <c r="CI61" s="96"/>
      <c r="CJ61" s="95"/>
      <c r="CK61" s="95"/>
      <c r="CL61" s="95"/>
      <c r="CM61" s="96"/>
      <c r="CN61" s="96"/>
      <c r="CO61" s="97"/>
      <c r="CP61" s="96"/>
      <c r="CQ61" s="96"/>
      <c r="CR61" s="96"/>
      <c r="CS61" s="96"/>
      <c r="CT61" s="96"/>
      <c r="CU61" s="96"/>
      <c r="CV61" s="95"/>
      <c r="CW61" s="95"/>
      <c r="CX61" s="95"/>
      <c r="CY61" s="96"/>
      <c r="CZ61" s="96"/>
      <c r="DA61" s="97"/>
    </row>
    <row r="62" spans="79:93" ht="20.25" customHeight="1">
      <c r="CA62" s="1"/>
      <c r="CB62" s="1"/>
      <c r="CC62" s="1"/>
      <c r="CD62" s="1"/>
      <c r="CE62" s="1"/>
      <c r="CF62" s="1"/>
      <c r="CG62" s="1"/>
      <c r="CH62" s="1"/>
      <c r="CI62" s="1"/>
      <c r="CJ62" s="1"/>
      <c r="CK62" s="1"/>
      <c r="CL62" s="1"/>
      <c r="CM62" s="1"/>
      <c r="CN62" s="1"/>
      <c r="CO62" s="1"/>
    </row>
    <row r="63" spans="16:93" ht="18" customHeight="1">
      <c r="P63" s="16"/>
      <c r="Q63" s="16"/>
      <c r="R63" s="16"/>
      <c r="S63" s="16"/>
      <c r="T63" s="16"/>
      <c r="U63" s="16"/>
      <c r="V63" s="16"/>
      <c r="W63" s="16"/>
      <c r="X63" s="15"/>
      <c r="Y63" s="15"/>
      <c r="Z63" s="15"/>
      <c r="AA63" s="17"/>
      <c r="AB63" s="15"/>
      <c r="AC63" s="15"/>
      <c r="CA63" s="1"/>
      <c r="CB63" s="1"/>
      <c r="CC63" s="1"/>
      <c r="CD63" s="1"/>
      <c r="CE63" s="1"/>
      <c r="CF63" s="1"/>
      <c r="CG63" s="1"/>
      <c r="CH63" s="1"/>
      <c r="CI63" s="1"/>
      <c r="CJ63" s="1"/>
      <c r="CK63" s="1"/>
      <c r="CL63" s="1"/>
      <c r="CM63" s="1"/>
      <c r="CN63" s="1"/>
      <c r="CO63" s="1"/>
    </row>
    <row r="64" spans="16:29" ht="18" customHeight="1">
      <c r="P64" s="15"/>
      <c r="Q64" s="15"/>
      <c r="R64" s="15"/>
      <c r="S64" s="15"/>
      <c r="T64" s="15"/>
      <c r="U64" s="15"/>
      <c r="V64" s="15"/>
      <c r="W64" s="15"/>
      <c r="X64" s="15"/>
      <c r="Y64" s="15"/>
      <c r="Z64" s="15"/>
      <c r="AA64" s="17"/>
      <c r="AB64" s="15"/>
      <c r="AC64" s="15"/>
    </row>
    <row r="65" ht="18" customHeight="1"/>
    <row r="66" ht="18" customHeight="1"/>
    <row r="67" ht="18" customHeight="1"/>
    <row r="68" ht="18" customHeight="1"/>
    <row r="69" ht="18" customHeight="1"/>
    <row r="70" ht="18" customHeight="1"/>
    <row r="71" ht="18" customHeight="1"/>
    <row r="72" ht="18" customHeight="1"/>
    <row r="73" spans="16:27" s="15" customFormat="1" ht="18" customHeight="1">
      <c r="P73" s="18"/>
      <c r="Q73" s="18"/>
      <c r="R73" s="18"/>
      <c r="S73" s="18"/>
      <c r="AA73" s="17"/>
    </row>
    <row r="74" spans="16:19" ht="18" customHeight="1">
      <c r="P74" s="1"/>
      <c r="Q74" s="1"/>
      <c r="R74" s="1"/>
      <c r="S74" s="1"/>
    </row>
    <row r="75" spans="1:19" ht="13.5" customHeight="1">
      <c r="A75" s="32"/>
      <c r="B75" s="12"/>
      <c r="C75" s="12"/>
      <c r="D75" s="12"/>
      <c r="E75" s="21"/>
      <c r="F75" s="21"/>
      <c r="G75" s="21"/>
      <c r="H75" s="21"/>
      <c r="I75" s="12"/>
      <c r="J75" s="27"/>
      <c r="K75" s="27"/>
      <c r="L75" s="12"/>
      <c r="M75" s="21"/>
      <c r="N75" s="1"/>
      <c r="O75" s="28"/>
      <c r="P75" s="1"/>
      <c r="Q75" s="1"/>
      <c r="R75" s="1"/>
      <c r="S75" s="1"/>
    </row>
    <row r="76" spans="1:19" ht="13.5" customHeight="1">
      <c r="A76" s="32"/>
      <c r="B76" s="12"/>
      <c r="C76" s="12"/>
      <c r="D76" s="12"/>
      <c r="E76" s="21"/>
      <c r="F76" s="21"/>
      <c r="G76" s="21"/>
      <c r="H76" s="21"/>
      <c r="I76" s="12"/>
      <c r="J76" s="27"/>
      <c r="K76" s="27"/>
      <c r="L76" s="12"/>
      <c r="M76" s="21"/>
      <c r="N76" s="1"/>
      <c r="O76" s="28"/>
      <c r="P76" s="1"/>
      <c r="Q76" s="1"/>
      <c r="R76" s="1"/>
      <c r="S76" s="1"/>
    </row>
    <row r="77" spans="1:19" ht="13.5" customHeight="1">
      <c r="A77" s="32"/>
      <c r="B77" s="12"/>
      <c r="C77" s="12"/>
      <c r="D77" s="12"/>
      <c r="E77" s="21"/>
      <c r="F77" s="21"/>
      <c r="G77" s="21"/>
      <c r="H77" s="21"/>
      <c r="I77" s="12"/>
      <c r="J77" s="27"/>
      <c r="K77" s="27"/>
      <c r="L77" s="12"/>
      <c r="M77" s="21"/>
      <c r="N77" s="1"/>
      <c r="O77" s="28"/>
      <c r="P77" s="1"/>
      <c r="Q77" s="1"/>
      <c r="R77" s="1"/>
      <c r="S77" s="1"/>
    </row>
    <row r="78" spans="1:19" ht="13.5" customHeight="1">
      <c r="A78" s="32"/>
      <c r="B78" s="12"/>
      <c r="C78" s="12"/>
      <c r="D78" s="12"/>
      <c r="E78" s="21"/>
      <c r="F78" s="21"/>
      <c r="G78" s="21"/>
      <c r="H78" s="21"/>
      <c r="I78" s="12"/>
      <c r="J78" s="27"/>
      <c r="K78" s="27"/>
      <c r="L78" s="12"/>
      <c r="M78" s="21"/>
      <c r="N78" s="1"/>
      <c r="O78" s="29"/>
      <c r="P78" s="1"/>
      <c r="Q78" s="1"/>
      <c r="R78" s="1"/>
      <c r="S78" s="1"/>
    </row>
    <row r="79" spans="1:19" ht="13.5" customHeight="1">
      <c r="A79" s="32"/>
      <c r="B79" s="12"/>
      <c r="C79" s="12"/>
      <c r="D79" s="12"/>
      <c r="E79" s="21"/>
      <c r="F79" s="21"/>
      <c r="G79" s="21"/>
      <c r="H79" s="21"/>
      <c r="I79" s="12"/>
      <c r="J79" s="27"/>
      <c r="K79" s="27"/>
      <c r="L79" s="12"/>
      <c r="M79" s="21"/>
      <c r="N79" s="1"/>
      <c r="O79" s="27"/>
      <c r="P79" s="1"/>
      <c r="Q79" s="1"/>
      <c r="R79" s="1"/>
      <c r="S79" s="1"/>
    </row>
    <row r="80" spans="1:19" ht="13.5" customHeight="1">
      <c r="A80" s="32"/>
      <c r="B80" s="12"/>
      <c r="C80" s="12"/>
      <c r="D80" s="12"/>
      <c r="E80" s="21"/>
      <c r="F80" s="21"/>
      <c r="G80" s="21"/>
      <c r="H80" s="21"/>
      <c r="I80" s="12"/>
      <c r="J80" s="27"/>
      <c r="K80" s="27"/>
      <c r="L80" s="12"/>
      <c r="M80" s="21"/>
      <c r="N80" s="1"/>
      <c r="O80" s="27"/>
      <c r="P80" s="1"/>
      <c r="Q80" s="1"/>
      <c r="R80" s="1"/>
      <c r="S80" s="1"/>
    </row>
    <row r="81" spans="1:19" ht="13.5" customHeight="1">
      <c r="A81" s="32"/>
      <c r="B81" s="12"/>
      <c r="C81" s="12"/>
      <c r="D81" s="12"/>
      <c r="E81" s="21"/>
      <c r="F81" s="21"/>
      <c r="G81" s="21"/>
      <c r="H81" s="21"/>
      <c r="I81" s="12"/>
      <c r="J81" s="27"/>
      <c r="K81" s="27"/>
      <c r="L81" s="12"/>
      <c r="M81" s="21"/>
      <c r="N81" s="1"/>
      <c r="O81" s="28"/>
      <c r="P81" s="1"/>
      <c r="Q81" s="1"/>
      <c r="R81" s="1"/>
      <c r="S81" s="1"/>
    </row>
    <row r="82" spans="1:19" ht="13.5" customHeight="1">
      <c r="A82" s="32"/>
      <c r="B82" s="12"/>
      <c r="C82" s="12"/>
      <c r="D82" s="12"/>
      <c r="E82" s="21"/>
      <c r="F82" s="21"/>
      <c r="G82" s="21"/>
      <c r="H82" s="21"/>
      <c r="I82" s="12"/>
      <c r="J82" s="27"/>
      <c r="K82" s="27"/>
      <c r="L82" s="12"/>
      <c r="M82" s="21"/>
      <c r="N82" s="1"/>
      <c r="O82" s="29"/>
      <c r="P82" s="1"/>
      <c r="Q82" s="1"/>
      <c r="R82" s="1"/>
      <c r="S82" s="1"/>
    </row>
    <row r="83" spans="1:19" ht="13.5" customHeight="1">
      <c r="A83" s="32"/>
      <c r="B83" s="12"/>
      <c r="C83" s="12"/>
      <c r="D83" s="12"/>
      <c r="E83" s="21"/>
      <c r="F83" s="21"/>
      <c r="G83" s="21"/>
      <c r="H83" s="21"/>
      <c r="I83" s="12"/>
      <c r="J83" s="27"/>
      <c r="K83" s="27"/>
      <c r="L83" s="12"/>
      <c r="M83" s="21"/>
      <c r="N83" s="1"/>
      <c r="O83" s="29"/>
      <c r="P83" s="1"/>
      <c r="Q83" s="1"/>
      <c r="R83" s="1"/>
      <c r="S83" s="1"/>
    </row>
    <row r="84" spans="1:19" ht="13.5" customHeight="1">
      <c r="A84" s="32"/>
      <c r="B84" s="12"/>
      <c r="C84" s="12"/>
      <c r="D84" s="12"/>
      <c r="E84" s="21"/>
      <c r="F84" s="21"/>
      <c r="G84" s="21"/>
      <c r="H84" s="21"/>
      <c r="I84" s="12"/>
      <c r="J84" s="27"/>
      <c r="K84" s="27"/>
      <c r="L84" s="12"/>
      <c r="M84" s="21"/>
      <c r="N84" s="1"/>
      <c r="O84" s="28"/>
      <c r="P84" s="1"/>
      <c r="Q84" s="1"/>
      <c r="R84" s="1"/>
      <c r="S84" s="1"/>
    </row>
    <row r="85" spans="1:19" ht="13.5" customHeight="1">
      <c r="A85" s="32"/>
      <c r="B85" s="12"/>
      <c r="C85" s="12"/>
      <c r="D85" s="12"/>
      <c r="E85" s="21"/>
      <c r="F85" s="21"/>
      <c r="G85" s="21"/>
      <c r="H85" s="21"/>
      <c r="I85" s="12"/>
      <c r="J85" s="27"/>
      <c r="K85" s="27"/>
      <c r="L85" s="12"/>
      <c r="M85" s="21"/>
      <c r="N85" s="1"/>
      <c r="O85" s="28"/>
      <c r="P85" s="1"/>
      <c r="Q85" s="1"/>
      <c r="R85" s="1"/>
      <c r="S85" s="1"/>
    </row>
    <row r="86" spans="1:19" ht="13.5" customHeight="1">
      <c r="A86" s="32"/>
      <c r="B86" s="12"/>
      <c r="C86" s="12"/>
      <c r="D86" s="12"/>
      <c r="E86" s="21"/>
      <c r="F86" s="21"/>
      <c r="G86" s="21"/>
      <c r="H86" s="21"/>
      <c r="I86" s="12"/>
      <c r="J86" s="27"/>
      <c r="K86" s="27"/>
      <c r="L86" s="12"/>
      <c r="M86" s="21"/>
      <c r="N86" s="1"/>
      <c r="O86" s="28"/>
      <c r="P86" s="1"/>
      <c r="Q86" s="1"/>
      <c r="R86" s="1"/>
      <c r="S86" s="1"/>
    </row>
    <row r="87" spans="1:19" ht="13.5" customHeight="1">
      <c r="A87" s="32"/>
      <c r="B87" s="12"/>
      <c r="C87" s="12"/>
      <c r="D87" s="12"/>
      <c r="E87" s="21"/>
      <c r="F87" s="21"/>
      <c r="G87" s="21"/>
      <c r="H87" s="21"/>
      <c r="I87" s="12"/>
      <c r="J87" s="27"/>
      <c r="K87" s="27"/>
      <c r="L87" s="12"/>
      <c r="M87" s="21"/>
      <c r="N87" s="1"/>
      <c r="O87" s="29"/>
      <c r="P87" s="1"/>
      <c r="Q87" s="1"/>
      <c r="R87" s="1"/>
      <c r="S87" s="1"/>
    </row>
    <row r="88" spans="1:19" ht="13.5" customHeight="1">
      <c r="A88" s="32"/>
      <c r="B88" s="12"/>
      <c r="C88" s="12"/>
      <c r="D88" s="12"/>
      <c r="E88" s="21"/>
      <c r="F88" s="21"/>
      <c r="G88" s="21"/>
      <c r="H88" s="21"/>
      <c r="I88" s="12"/>
      <c r="J88" s="27"/>
      <c r="K88" s="27"/>
      <c r="L88" s="12"/>
      <c r="M88" s="21"/>
      <c r="N88" s="1"/>
      <c r="O88" s="28"/>
      <c r="P88" s="1"/>
      <c r="Q88" s="1"/>
      <c r="R88" s="1"/>
      <c r="S88" s="1"/>
    </row>
    <row r="89" spans="1:19" ht="13.5" customHeight="1">
      <c r="A89" s="32"/>
      <c r="B89" s="12"/>
      <c r="C89" s="12"/>
      <c r="D89" s="12"/>
      <c r="E89" s="21"/>
      <c r="F89" s="21"/>
      <c r="G89" s="21"/>
      <c r="H89" s="21"/>
      <c r="I89" s="12"/>
      <c r="J89" s="27"/>
      <c r="K89" s="27"/>
      <c r="L89" s="12"/>
      <c r="M89" s="21"/>
      <c r="N89" s="1"/>
      <c r="O89" s="29"/>
      <c r="P89" s="1"/>
      <c r="Q89" s="1"/>
      <c r="R89" s="1"/>
      <c r="S89" s="1"/>
    </row>
    <row r="90" spans="1:19" ht="13.5" customHeight="1">
      <c r="A90" s="32"/>
      <c r="B90" s="12"/>
      <c r="C90" s="12"/>
      <c r="D90" s="12"/>
      <c r="E90" s="21"/>
      <c r="F90" s="21"/>
      <c r="G90" s="21"/>
      <c r="H90" s="21"/>
      <c r="I90" s="12"/>
      <c r="J90" s="27"/>
      <c r="K90" s="27"/>
      <c r="L90" s="12"/>
      <c r="M90" s="21"/>
      <c r="N90" s="1"/>
      <c r="O90" s="29"/>
      <c r="P90" s="1"/>
      <c r="Q90" s="1"/>
      <c r="R90" s="1"/>
      <c r="S90" s="1"/>
    </row>
    <row r="91" spans="1:19" ht="13.5" customHeight="1">
      <c r="A91" s="32"/>
      <c r="B91" s="12"/>
      <c r="C91" s="12"/>
      <c r="D91" s="12"/>
      <c r="E91" s="21"/>
      <c r="F91" s="21"/>
      <c r="G91" s="21"/>
      <c r="H91" s="21"/>
      <c r="I91" s="12"/>
      <c r="J91" s="27"/>
      <c r="K91" s="27"/>
      <c r="L91" s="12"/>
      <c r="M91" s="21"/>
      <c r="N91" s="1"/>
      <c r="O91" s="29"/>
      <c r="P91" s="1"/>
      <c r="Q91" s="1"/>
      <c r="R91" s="1"/>
      <c r="S91" s="1"/>
    </row>
    <row r="92" spans="1:19" ht="13.5" customHeight="1">
      <c r="A92" s="32"/>
      <c r="B92" s="12"/>
      <c r="C92" s="12"/>
      <c r="D92" s="12"/>
      <c r="E92" s="21"/>
      <c r="F92" s="21"/>
      <c r="G92" s="21"/>
      <c r="H92" s="21"/>
      <c r="I92" s="12"/>
      <c r="J92" s="27"/>
      <c r="K92" s="27"/>
      <c r="L92" s="12"/>
      <c r="M92" s="21"/>
      <c r="N92" s="1"/>
      <c r="O92" s="29"/>
      <c r="P92" s="1"/>
      <c r="Q92" s="1"/>
      <c r="R92" s="1"/>
      <c r="S92" s="1"/>
    </row>
    <row r="93" spans="1:19" ht="13.5" customHeight="1">
      <c r="A93" s="32"/>
      <c r="B93" s="12"/>
      <c r="C93" s="12"/>
      <c r="D93" s="12"/>
      <c r="E93" s="21"/>
      <c r="F93" s="21"/>
      <c r="G93" s="21"/>
      <c r="H93" s="21"/>
      <c r="I93" s="12"/>
      <c r="J93" s="27"/>
      <c r="K93" s="27"/>
      <c r="L93" s="12"/>
      <c r="M93" s="21"/>
      <c r="N93" s="1"/>
      <c r="O93" s="28"/>
      <c r="P93" s="1"/>
      <c r="Q93" s="1"/>
      <c r="R93" s="1"/>
      <c r="S93" s="1"/>
    </row>
    <row r="94" spans="1:19" ht="13.5" customHeight="1">
      <c r="A94" s="32"/>
      <c r="B94" s="12"/>
      <c r="C94" s="12"/>
      <c r="D94" s="12"/>
      <c r="E94" s="21"/>
      <c r="F94" s="21"/>
      <c r="G94" s="21"/>
      <c r="H94" s="21"/>
      <c r="I94" s="12"/>
      <c r="J94" s="27"/>
      <c r="K94" s="27"/>
      <c r="L94" s="12"/>
      <c r="M94" s="21"/>
      <c r="N94" s="1"/>
      <c r="O94" s="28"/>
      <c r="P94" s="1"/>
      <c r="Q94" s="1"/>
      <c r="R94" s="1"/>
      <c r="S94" s="1"/>
    </row>
    <row r="95" spans="1:19" ht="13.5" customHeight="1">
      <c r="A95" s="32"/>
      <c r="B95" s="12"/>
      <c r="C95" s="12"/>
      <c r="D95" s="12"/>
      <c r="E95" s="21"/>
      <c r="F95" s="21"/>
      <c r="G95" s="21"/>
      <c r="H95" s="21"/>
      <c r="I95" s="12"/>
      <c r="J95" s="27"/>
      <c r="K95" s="27"/>
      <c r="L95" s="12"/>
      <c r="M95" s="21"/>
      <c r="N95" s="1"/>
      <c r="O95" s="28"/>
      <c r="P95" s="1"/>
      <c r="Q95" s="1"/>
      <c r="R95" s="1"/>
      <c r="S95" s="1"/>
    </row>
    <row r="96" spans="1:19" ht="13.5" customHeight="1">
      <c r="A96" s="32"/>
      <c r="B96" s="12"/>
      <c r="C96" s="12"/>
      <c r="D96" s="12"/>
      <c r="E96" s="21"/>
      <c r="F96" s="21"/>
      <c r="G96" s="21"/>
      <c r="H96" s="21"/>
      <c r="I96" s="12"/>
      <c r="J96" s="27"/>
      <c r="K96" s="27"/>
      <c r="L96" s="12"/>
      <c r="M96" s="21"/>
      <c r="N96" s="1"/>
      <c r="O96" s="28"/>
      <c r="P96" s="1"/>
      <c r="Q96" s="1"/>
      <c r="R96" s="1"/>
      <c r="S96" s="1"/>
    </row>
    <row r="97" spans="1:19" ht="13.5" customHeight="1">
      <c r="A97" s="32"/>
      <c r="B97" s="12"/>
      <c r="C97" s="12"/>
      <c r="D97" s="12"/>
      <c r="E97" s="21"/>
      <c r="F97" s="21"/>
      <c r="G97" s="21"/>
      <c r="H97" s="21"/>
      <c r="I97" s="12"/>
      <c r="J97" s="27"/>
      <c r="K97" s="27"/>
      <c r="L97" s="12"/>
      <c r="M97" s="21"/>
      <c r="N97" s="1"/>
      <c r="O97" s="28"/>
      <c r="P97" s="1"/>
      <c r="Q97" s="1"/>
      <c r="R97" s="1"/>
      <c r="S97" s="1"/>
    </row>
    <row r="98" spans="1:19" ht="13.5" customHeight="1">
      <c r="A98" s="32"/>
      <c r="B98" s="12"/>
      <c r="C98" s="12"/>
      <c r="D98" s="12"/>
      <c r="E98" s="21"/>
      <c r="F98" s="21"/>
      <c r="G98" s="21"/>
      <c r="H98" s="21"/>
      <c r="I98" s="12"/>
      <c r="J98" s="27"/>
      <c r="K98" s="27"/>
      <c r="L98" s="12"/>
      <c r="M98" s="21"/>
      <c r="N98" s="1"/>
      <c r="O98" s="28"/>
      <c r="P98" s="1"/>
      <c r="Q98" s="1"/>
      <c r="R98" s="1"/>
      <c r="S98" s="1"/>
    </row>
    <row r="99" spans="1:19" ht="13.5" customHeight="1">
      <c r="A99" s="32"/>
      <c r="B99" s="12"/>
      <c r="C99" s="12"/>
      <c r="D99" s="12"/>
      <c r="E99" s="21"/>
      <c r="F99" s="21"/>
      <c r="G99" s="21"/>
      <c r="H99" s="21"/>
      <c r="I99" s="12"/>
      <c r="J99" s="27"/>
      <c r="K99" s="27"/>
      <c r="L99" s="12"/>
      <c r="M99" s="21"/>
      <c r="N99" s="1"/>
      <c r="O99" s="28"/>
      <c r="P99" s="1"/>
      <c r="Q99" s="1"/>
      <c r="R99" s="1"/>
      <c r="S99" s="1"/>
    </row>
    <row r="100" spans="1:19" ht="13.5" customHeight="1">
      <c r="A100" s="175"/>
      <c r="B100" s="1"/>
      <c r="C100" s="1"/>
      <c r="D100" s="1"/>
      <c r="E100" s="25"/>
      <c r="F100" s="1"/>
      <c r="G100" s="21"/>
      <c r="H100" s="21"/>
      <c r="I100" s="1"/>
      <c r="J100" s="1"/>
      <c r="K100" s="1"/>
      <c r="L100" s="21"/>
      <c r="M100" s="1"/>
      <c r="N100" s="1"/>
      <c r="O100" s="26"/>
      <c r="P100" s="1"/>
      <c r="Q100" s="1"/>
      <c r="R100" s="1"/>
      <c r="S100" s="1"/>
    </row>
    <row r="101" spans="1:19" ht="13.5" customHeight="1">
      <c r="A101" s="175"/>
      <c r="B101" s="1"/>
      <c r="C101" s="1"/>
      <c r="D101" s="1"/>
      <c r="E101" s="23"/>
      <c r="F101" s="21"/>
      <c r="G101" s="23"/>
      <c r="H101" s="21"/>
      <c r="I101" s="30"/>
      <c r="J101" s="1"/>
      <c r="K101" s="1"/>
      <c r="L101" s="1"/>
      <c r="M101" s="31"/>
      <c r="N101" s="21"/>
      <c r="O101" s="24"/>
      <c r="P101" s="1"/>
      <c r="Q101" s="1"/>
      <c r="R101" s="1"/>
      <c r="S101" s="1"/>
    </row>
    <row r="102" spans="1:19" ht="13.5" customHeight="1">
      <c r="A102" s="175"/>
      <c r="B102" s="32"/>
      <c r="C102" s="33"/>
      <c r="D102" s="33"/>
      <c r="E102" s="34"/>
      <c r="F102" s="34"/>
      <c r="G102" s="34"/>
      <c r="H102" s="34"/>
      <c r="I102" s="34"/>
      <c r="J102" s="33"/>
      <c r="K102" s="33"/>
      <c r="L102" s="33"/>
      <c r="M102" s="34"/>
      <c r="N102" s="34"/>
      <c r="O102" s="35"/>
      <c r="P102" s="1"/>
      <c r="Q102" s="36"/>
      <c r="R102" s="1"/>
      <c r="S102" s="1"/>
    </row>
    <row r="103" spans="1:19" ht="13.5" customHeight="1">
      <c r="A103" s="175"/>
      <c r="B103" s="1"/>
      <c r="C103" s="18"/>
      <c r="D103" s="1"/>
      <c r="E103" s="1"/>
      <c r="F103" s="1"/>
      <c r="G103" s="1"/>
      <c r="H103" s="1"/>
      <c r="I103" s="1"/>
      <c r="J103" s="1"/>
      <c r="K103" s="1"/>
      <c r="L103" s="18"/>
      <c r="M103" s="37"/>
      <c r="N103" s="14"/>
      <c r="O103" s="13"/>
      <c r="P103" s="1"/>
      <c r="Q103" s="1"/>
      <c r="R103" s="1"/>
      <c r="S103" s="1"/>
    </row>
    <row r="104" spans="1:19" ht="13.5" customHeight="1">
      <c r="A104" s="175"/>
      <c r="B104" s="1"/>
      <c r="C104" s="18"/>
      <c r="D104" s="1"/>
      <c r="E104" s="1"/>
      <c r="F104" s="1"/>
      <c r="G104" s="1"/>
      <c r="H104" s="1"/>
      <c r="I104" s="1"/>
      <c r="J104" s="1"/>
      <c r="K104" s="1"/>
      <c r="L104" s="18"/>
      <c r="M104" s="37"/>
      <c r="N104" s="14"/>
      <c r="O104" s="13"/>
      <c r="P104" s="1"/>
      <c r="Q104" s="1"/>
      <c r="R104" s="1"/>
      <c r="S104" s="1"/>
    </row>
    <row r="105" spans="1:19" ht="13.5" customHeight="1">
      <c r="A105" s="175"/>
      <c r="B105" s="1"/>
      <c r="C105" s="18"/>
      <c r="D105" s="1"/>
      <c r="E105" s="1"/>
      <c r="F105" s="1"/>
      <c r="G105" s="1"/>
      <c r="H105" s="1"/>
      <c r="I105" s="1"/>
      <c r="J105" s="1"/>
      <c r="K105" s="1"/>
      <c r="L105" s="18"/>
      <c r="M105" s="37"/>
      <c r="N105" s="14"/>
      <c r="O105" s="13"/>
      <c r="P105" s="1"/>
      <c r="Q105" s="1"/>
      <c r="R105" s="1"/>
      <c r="S105" s="1"/>
    </row>
  </sheetData>
  <sheetProtection/>
  <mergeCells count="183">
    <mergeCell ref="A46:A50"/>
    <mergeCell ref="AN46:AN50"/>
    <mergeCell ref="A52:A54"/>
    <mergeCell ref="AN52:AN54"/>
    <mergeCell ref="A100:A105"/>
    <mergeCell ref="AQ44:AR44"/>
    <mergeCell ref="AL44:AM44"/>
    <mergeCell ref="P44:Q44"/>
    <mergeCell ref="R44:S44"/>
    <mergeCell ref="T44:U44"/>
    <mergeCell ref="AS44:AT44"/>
    <mergeCell ref="AU44:AV44"/>
    <mergeCell ref="AW44:AX44"/>
    <mergeCell ref="AY44:AZ44"/>
    <mergeCell ref="BA44:BB44"/>
    <mergeCell ref="AB44:AC44"/>
    <mergeCell ref="AD44:AE44"/>
    <mergeCell ref="AF44:AG44"/>
    <mergeCell ref="AH44:AI44"/>
    <mergeCell ref="AJ44:AK44"/>
    <mergeCell ref="V44:W44"/>
    <mergeCell ref="X44:Y44"/>
    <mergeCell ref="Z44:AA44"/>
    <mergeCell ref="D44:E44"/>
    <mergeCell ref="F44:G44"/>
    <mergeCell ref="H44:I44"/>
    <mergeCell ref="J44:K44"/>
    <mergeCell ref="L44:M44"/>
    <mergeCell ref="N44:O44"/>
    <mergeCell ref="A33:A37"/>
    <mergeCell ref="A39:A41"/>
    <mergeCell ref="D43:O43"/>
    <mergeCell ref="P43:AA43"/>
    <mergeCell ref="AB43:AM43"/>
    <mergeCell ref="AQ43:BB43"/>
    <mergeCell ref="AB31:AC31"/>
    <mergeCell ref="AD31:AE31"/>
    <mergeCell ref="AF31:AG31"/>
    <mergeCell ref="AH31:AI31"/>
    <mergeCell ref="AJ31:AK31"/>
    <mergeCell ref="AL31:AM31"/>
    <mergeCell ref="P31:Q31"/>
    <mergeCell ref="R31:S31"/>
    <mergeCell ref="T31:U31"/>
    <mergeCell ref="V31:W31"/>
    <mergeCell ref="X31:Y31"/>
    <mergeCell ref="Z31:AA31"/>
    <mergeCell ref="D31:E31"/>
    <mergeCell ref="F31:G31"/>
    <mergeCell ref="H31:I31"/>
    <mergeCell ref="J31:K31"/>
    <mergeCell ref="L31:M31"/>
    <mergeCell ref="N31:O31"/>
    <mergeCell ref="A24:A26"/>
    <mergeCell ref="AN24:AN26"/>
    <mergeCell ref="CA24:CA26"/>
    <mergeCell ref="I29:K29"/>
    <mergeCell ref="D30:O30"/>
    <mergeCell ref="P30:AA30"/>
    <mergeCell ref="AB30:AM30"/>
    <mergeCell ref="CT16:CU16"/>
    <mergeCell ref="CV16:CW16"/>
    <mergeCell ref="CX16:CY16"/>
    <mergeCell ref="CZ16:DA16"/>
    <mergeCell ref="A18:A22"/>
    <mergeCell ref="AN18:AN22"/>
    <mergeCell ref="CA18:CA22"/>
    <mergeCell ref="CH16:CI16"/>
    <mergeCell ref="CJ16:CK16"/>
    <mergeCell ref="CL16:CM16"/>
    <mergeCell ref="CN16:CO16"/>
    <mergeCell ref="CP16:CQ16"/>
    <mergeCell ref="CR16:CS16"/>
    <mergeCell ref="BS16:BT16"/>
    <mergeCell ref="BU16:BV16"/>
    <mergeCell ref="BW16:BX16"/>
    <mergeCell ref="BY16:BZ16"/>
    <mergeCell ref="CD16:CE16"/>
    <mergeCell ref="CF16:CG16"/>
    <mergeCell ref="BG16:BH16"/>
    <mergeCell ref="BI16:BJ16"/>
    <mergeCell ref="BK16:BL16"/>
    <mergeCell ref="BM16:BN16"/>
    <mergeCell ref="BO16:BP16"/>
    <mergeCell ref="BQ16:BR16"/>
    <mergeCell ref="AU16:AV16"/>
    <mergeCell ref="AW16:AX16"/>
    <mergeCell ref="AY16:AZ16"/>
    <mergeCell ref="BA16:BB16"/>
    <mergeCell ref="BC16:BD16"/>
    <mergeCell ref="BE16:BF16"/>
    <mergeCell ref="AF16:AG16"/>
    <mergeCell ref="AH16:AI16"/>
    <mergeCell ref="AJ16:AK16"/>
    <mergeCell ref="AL16:AM16"/>
    <mergeCell ref="AQ16:AR16"/>
    <mergeCell ref="AS16:AT16"/>
    <mergeCell ref="T16:U16"/>
    <mergeCell ref="V16:W16"/>
    <mergeCell ref="X16:Y16"/>
    <mergeCell ref="Z16:AA16"/>
    <mergeCell ref="AB16:AC16"/>
    <mergeCell ref="AD16:AE16"/>
    <mergeCell ref="CD15:CO15"/>
    <mergeCell ref="CP15:DA15"/>
    <mergeCell ref="D16:E16"/>
    <mergeCell ref="F16:G16"/>
    <mergeCell ref="H16:I16"/>
    <mergeCell ref="J16:K16"/>
    <mergeCell ref="L16:M16"/>
    <mergeCell ref="N16:O16"/>
    <mergeCell ref="P16:Q16"/>
    <mergeCell ref="R16:S16"/>
    <mergeCell ref="D15:O15"/>
    <mergeCell ref="Q15:AA15"/>
    <mergeCell ref="AB15:AM15"/>
    <mergeCell ref="AQ15:BB15"/>
    <mergeCell ref="BC15:BN15"/>
    <mergeCell ref="BO15:BZ15"/>
    <mergeCell ref="A5:A9"/>
    <mergeCell ref="AN5:AN9"/>
    <mergeCell ref="CA5:CA9"/>
    <mergeCell ref="A11:A13"/>
    <mergeCell ref="AN11:AN13"/>
    <mergeCell ref="CA11:CA13"/>
    <mergeCell ref="CP3:CQ3"/>
    <mergeCell ref="CR3:CS3"/>
    <mergeCell ref="CT3:CU3"/>
    <mergeCell ref="CV3:CW3"/>
    <mergeCell ref="CX3:CY3"/>
    <mergeCell ref="CZ3:DA3"/>
    <mergeCell ref="CD3:CE3"/>
    <mergeCell ref="CF3:CG3"/>
    <mergeCell ref="CH3:CI3"/>
    <mergeCell ref="CJ3:CK3"/>
    <mergeCell ref="CL3:CM3"/>
    <mergeCell ref="CN3:CO3"/>
    <mergeCell ref="BO3:BP3"/>
    <mergeCell ref="BQ3:BR3"/>
    <mergeCell ref="BS3:BT3"/>
    <mergeCell ref="BU3:BV3"/>
    <mergeCell ref="BW3:BX3"/>
    <mergeCell ref="BY3:BZ3"/>
    <mergeCell ref="BC3:BD3"/>
    <mergeCell ref="BE3:BF3"/>
    <mergeCell ref="BG3:BH3"/>
    <mergeCell ref="BI3:BJ3"/>
    <mergeCell ref="BK3:BL3"/>
    <mergeCell ref="BM3:BN3"/>
    <mergeCell ref="AQ3:AR3"/>
    <mergeCell ref="AS3:AT3"/>
    <mergeCell ref="AU3:AV3"/>
    <mergeCell ref="AW3:AX3"/>
    <mergeCell ref="AY3:AZ3"/>
    <mergeCell ref="BA3:BB3"/>
    <mergeCell ref="AB3:AC3"/>
    <mergeCell ref="AD3:AE3"/>
    <mergeCell ref="AF3:AG3"/>
    <mergeCell ref="AH3:AI3"/>
    <mergeCell ref="AJ3:AK3"/>
    <mergeCell ref="AL3:AM3"/>
    <mergeCell ref="P3:Q3"/>
    <mergeCell ref="R3:S3"/>
    <mergeCell ref="T3:U3"/>
    <mergeCell ref="V3:W3"/>
    <mergeCell ref="X3:Y3"/>
    <mergeCell ref="Z3:AA3"/>
    <mergeCell ref="BC2:BN2"/>
    <mergeCell ref="BO2:BZ2"/>
    <mergeCell ref="CD2:CO2"/>
    <mergeCell ref="CP2:DA2"/>
    <mergeCell ref="D3:E3"/>
    <mergeCell ref="F3:G3"/>
    <mergeCell ref="H3:I3"/>
    <mergeCell ref="J3:K3"/>
    <mergeCell ref="L3:M3"/>
    <mergeCell ref="N3:O3"/>
    <mergeCell ref="I1:K1"/>
    <mergeCell ref="AV1:AX1"/>
    <mergeCell ref="D2:O2"/>
    <mergeCell ref="P2:AA2"/>
    <mergeCell ref="AB2:AM2"/>
    <mergeCell ref="AQ2:BB2"/>
  </mergeCells>
  <conditionalFormatting sqref="E6 O6 Q6 AA6 AC6 AM6 AR6 BB6 BD6 BN6 BP6 BZ6 E19 O19 Q19 AA19 AC19 AM19 E34 O34 AA34 AM34 E47 O47 AA47 AC47 AM47 Q34 AC34 Q47">
    <cfRule type="cellIs" priority="509" dxfId="0" operator="greaterThan" stopIfTrue="1">
      <formula>3</formula>
    </cfRule>
    <cfRule type="cellIs" priority="510" dxfId="1" operator="greaterThan" stopIfTrue="1">
      <formula>2</formula>
    </cfRule>
  </conditionalFormatting>
  <conditionalFormatting sqref="E7 O7 Q7 AA7 AC7 AM7 AR7 BB7 BD7 BN7 BP7 BZ7 E20 O20 Q20 AA20 AC20 AM20 AR20 BB20 BD20 BB48 BP20 BZ20 E35 O35 Q35 AA35 AC35 AM35 E48 O48 Q48 AA48 AC48 AM48 AR48">
    <cfRule type="cellIs" priority="508" dxfId="0" operator="greaterThan" stopIfTrue="1">
      <formula>25</formula>
    </cfRule>
  </conditionalFormatting>
  <conditionalFormatting sqref="E8 O8 AA8 AC8 AM8 Q8 AR8 BB8 BD8 BN8 BP8 BZ8 E21 O21 Q21 AA21 AC21 AM21 AR21 BB21 BD21 BB49 BP21 E36 O36 Q36 AA36 AC36 AM36 E49 O49 Q49 AA49 AC49 AM49 AR49">
    <cfRule type="cellIs" priority="505" dxfId="5" operator="greaterThan" stopIfTrue="1">
      <formula>5000</formula>
    </cfRule>
    <cfRule type="cellIs" priority="506" dxfId="1" operator="greaterThan" stopIfTrue="1">
      <formula>1000</formula>
    </cfRule>
    <cfRule type="cellIs" priority="507" dxfId="2" operator="greaterThan" stopIfTrue="1">
      <formula>50</formula>
    </cfRule>
  </conditionalFormatting>
  <conditionalFormatting sqref="E12 O12 Q12 AA12 AC12 AM12 AR12 BB12 BD12 BN12 BP12 BZ12 E25 O25 Q25 AA25 AC25 AM25 AR25 BB25 BD25 BN25 BP25 BZ25 E40 O40 Q40 AA40 AC40 AM40 E53 O53 Q53 AA53 AC53 AM53 AR53 BB53">
    <cfRule type="cellIs" priority="502" dxfId="2" operator="between" stopIfTrue="1">
      <formula>2.1</formula>
      <formula>100</formula>
    </cfRule>
    <cfRule type="cellIs" priority="503" dxfId="1" operator="between" stopIfTrue="1">
      <formula>100</formula>
      <formula>400</formula>
    </cfRule>
    <cfRule type="cellIs" priority="504" dxfId="0" operator="between" stopIfTrue="1">
      <formula>400</formula>
      <formula>1000</formula>
    </cfRule>
  </conditionalFormatting>
  <conditionalFormatting sqref="BZ21">
    <cfRule type="cellIs" priority="499" dxfId="0" operator="greaterThan" stopIfTrue="1">
      <formula>5000</formula>
    </cfRule>
    <cfRule type="cellIs" priority="500" dxfId="1" operator="greaterThan" stopIfTrue="1">
      <formula>1000</formula>
    </cfRule>
    <cfRule type="cellIs" priority="501" dxfId="2" operator="greaterThan" stopIfTrue="1">
      <formula>50</formula>
    </cfRule>
  </conditionalFormatting>
  <conditionalFormatting sqref="Q6">
    <cfRule type="cellIs" priority="468" dxfId="120" operator="greaterThanOrEqual" stopIfTrue="1">
      <formula>8</formula>
    </cfRule>
    <cfRule type="cellIs" priority="498" dxfId="458" operator="greaterThan" stopIfTrue="1">
      <formula>8</formula>
    </cfRule>
  </conditionalFormatting>
  <conditionalFormatting sqref="S19">
    <cfRule type="cellIs" priority="496" dxfId="0" operator="greaterThan" stopIfTrue="1">
      <formula>3</formula>
    </cfRule>
    <cfRule type="cellIs" priority="497" dxfId="1" operator="greaterThan" stopIfTrue="1">
      <formula>2</formula>
    </cfRule>
  </conditionalFormatting>
  <conditionalFormatting sqref="S21">
    <cfRule type="cellIs" priority="493" dxfId="0" operator="greaterThan" stopIfTrue="1">
      <formula>5000</formula>
    </cfRule>
    <cfRule type="cellIs" priority="494" dxfId="1" operator="greaterThan" stopIfTrue="1">
      <formula>1000</formula>
    </cfRule>
    <cfRule type="cellIs" priority="495" dxfId="2" operator="greaterThan" stopIfTrue="1">
      <formula>50</formula>
    </cfRule>
  </conditionalFormatting>
  <conditionalFormatting sqref="S25">
    <cfRule type="cellIs" priority="490" dxfId="2" operator="greaterThan" stopIfTrue="1">
      <formula>2</formula>
    </cfRule>
    <cfRule type="cellIs" priority="491" dxfId="1" operator="greaterThan" stopIfTrue="1">
      <formula>100</formula>
    </cfRule>
    <cfRule type="cellIs" priority="492" dxfId="0" operator="greaterThan" stopIfTrue="1">
      <formula>400</formula>
    </cfRule>
  </conditionalFormatting>
  <conditionalFormatting sqref="G47">
    <cfRule type="cellIs" priority="488" dxfId="0" operator="greaterThan" stopIfTrue="1">
      <formula>3</formula>
    </cfRule>
    <cfRule type="cellIs" priority="489" dxfId="1" operator="greaterThan" stopIfTrue="1">
      <formula>2</formula>
    </cfRule>
  </conditionalFormatting>
  <conditionalFormatting sqref="G48">
    <cfRule type="cellIs" priority="487" dxfId="0" operator="greaterThan" stopIfTrue="1">
      <formula>25</formula>
    </cfRule>
  </conditionalFormatting>
  <conditionalFormatting sqref="G49">
    <cfRule type="cellIs" priority="484" dxfId="0" operator="greaterThan" stopIfTrue="1">
      <formula>5000</formula>
    </cfRule>
    <cfRule type="cellIs" priority="485" dxfId="1" operator="greaterThan" stopIfTrue="1">
      <formula>1000</formula>
    </cfRule>
    <cfRule type="cellIs" priority="486" dxfId="2" operator="greaterThan" stopIfTrue="1">
      <formula>50</formula>
    </cfRule>
  </conditionalFormatting>
  <conditionalFormatting sqref="S6">
    <cfRule type="cellIs" priority="482" dxfId="0" operator="greaterThan" stopIfTrue="1">
      <formula>3</formula>
    </cfRule>
    <cfRule type="cellIs" priority="483" dxfId="1" operator="greaterThan" stopIfTrue="1">
      <formula>2</formula>
    </cfRule>
  </conditionalFormatting>
  <conditionalFormatting sqref="S7">
    <cfRule type="cellIs" priority="481" dxfId="0" operator="greaterThan" stopIfTrue="1">
      <formula>25</formula>
    </cfRule>
  </conditionalFormatting>
  <conditionalFormatting sqref="S8">
    <cfRule type="cellIs" priority="478" dxfId="0" operator="greaterThan" stopIfTrue="1">
      <formula>5000</formula>
    </cfRule>
    <cfRule type="cellIs" priority="479" dxfId="1" operator="greaterThan" stopIfTrue="1">
      <formula>1000</formula>
    </cfRule>
    <cfRule type="cellIs" priority="480" dxfId="2" operator="greaterThan" stopIfTrue="1">
      <formula>50</formula>
    </cfRule>
  </conditionalFormatting>
  <conditionalFormatting sqref="S12">
    <cfRule type="cellIs" priority="475" dxfId="2" operator="greaterThan" stopIfTrue="1">
      <formula>2</formula>
    </cfRule>
    <cfRule type="cellIs" priority="476" dxfId="1" operator="greaterThan" stopIfTrue="1">
      <formula>100</formula>
    </cfRule>
    <cfRule type="cellIs" priority="477" dxfId="0" operator="greaterThan" stopIfTrue="1">
      <formula>400</formula>
    </cfRule>
  </conditionalFormatting>
  <conditionalFormatting sqref="S6">
    <cfRule type="cellIs" priority="474" dxfId="458" operator="greaterThan" stopIfTrue="1">
      <formula>8</formula>
    </cfRule>
  </conditionalFormatting>
  <conditionalFormatting sqref="E8">
    <cfRule type="cellIs" priority="473" dxfId="5" operator="greaterThanOrEqual" stopIfTrue="1">
      <formula>5001</formula>
    </cfRule>
  </conditionalFormatting>
  <conditionalFormatting sqref="O8">
    <cfRule type="cellIs" priority="472" dxfId="5" operator="greaterThanOrEqual" stopIfTrue="1">
      <formula>5001</formula>
    </cfRule>
  </conditionalFormatting>
  <conditionalFormatting sqref="Q8">
    <cfRule type="cellIs" priority="471" dxfId="5" operator="greaterThanOrEqual" stopIfTrue="1">
      <formula>5001</formula>
    </cfRule>
  </conditionalFormatting>
  <conditionalFormatting sqref="AA8">
    <cfRule type="cellIs" priority="470" dxfId="5" operator="greaterThanOrEqual" stopIfTrue="1">
      <formula>5001</formula>
    </cfRule>
  </conditionalFormatting>
  <conditionalFormatting sqref="AA6">
    <cfRule type="cellIs" priority="469" dxfId="120" operator="greaterThanOrEqual" stopIfTrue="1">
      <formula>8</formula>
    </cfRule>
  </conditionalFormatting>
  <conditionalFormatting sqref="G8">
    <cfRule type="cellIs" priority="465" dxfId="0" operator="greaterThan" stopIfTrue="1">
      <formula>5000</formula>
    </cfRule>
    <cfRule type="cellIs" priority="466" dxfId="1" operator="greaterThan" stopIfTrue="1">
      <formula>1000</formula>
    </cfRule>
    <cfRule type="cellIs" priority="467" dxfId="2" operator="greaterThan" stopIfTrue="1">
      <formula>50</formula>
    </cfRule>
  </conditionalFormatting>
  <conditionalFormatting sqref="G8">
    <cfRule type="cellIs" priority="464" dxfId="5" operator="greaterThanOrEqual" stopIfTrue="1">
      <formula>5001</formula>
    </cfRule>
  </conditionalFormatting>
  <conditionalFormatting sqref="AE8">
    <cfRule type="cellIs" priority="461" dxfId="0" operator="greaterThan" stopIfTrue="1">
      <formula>5000</formula>
    </cfRule>
    <cfRule type="cellIs" priority="462" dxfId="1" operator="greaterThan" stopIfTrue="1">
      <formula>1000</formula>
    </cfRule>
    <cfRule type="cellIs" priority="463" dxfId="2" operator="greaterThan" stopIfTrue="1">
      <formula>50</formula>
    </cfRule>
  </conditionalFormatting>
  <conditionalFormatting sqref="G21">
    <cfRule type="cellIs" priority="458" dxfId="0" operator="greaterThan" stopIfTrue="1">
      <formula>5000</formula>
    </cfRule>
    <cfRule type="cellIs" priority="459" dxfId="1" operator="greaterThan" stopIfTrue="1">
      <formula>1000</formula>
    </cfRule>
    <cfRule type="cellIs" priority="460" dxfId="2" operator="greaterThan" stopIfTrue="1">
      <formula>50</formula>
    </cfRule>
  </conditionalFormatting>
  <conditionalFormatting sqref="G25">
    <cfRule type="cellIs" priority="455" dxfId="2" operator="greaterThan" stopIfTrue="1">
      <formula>2</formula>
    </cfRule>
    <cfRule type="cellIs" priority="456" dxfId="1" operator="greaterThan" stopIfTrue="1">
      <formula>100</formula>
    </cfRule>
    <cfRule type="cellIs" priority="457" dxfId="0" operator="greaterThan" stopIfTrue="1">
      <formula>400</formula>
    </cfRule>
  </conditionalFormatting>
  <conditionalFormatting sqref="G36">
    <cfRule type="cellIs" priority="449" dxfId="0" operator="greaterThan" stopIfTrue="1">
      <formula>5000</formula>
    </cfRule>
    <cfRule type="cellIs" priority="450" dxfId="1" operator="greaterThan" stopIfTrue="1">
      <formula>1000</formula>
    </cfRule>
    <cfRule type="cellIs" priority="451" dxfId="2" operator="greaterThan" stopIfTrue="1">
      <formula>50</formula>
    </cfRule>
  </conditionalFormatting>
  <conditionalFormatting sqref="S36">
    <cfRule type="cellIs" priority="446" dxfId="0" operator="greaterThan" stopIfTrue="1">
      <formula>5000</formula>
    </cfRule>
    <cfRule type="cellIs" priority="447" dxfId="1" operator="greaterThan" stopIfTrue="1">
      <formula>1000</formula>
    </cfRule>
    <cfRule type="cellIs" priority="448" dxfId="2" operator="greaterThan" stopIfTrue="1">
      <formula>50</formula>
    </cfRule>
  </conditionalFormatting>
  <conditionalFormatting sqref="AE36">
    <cfRule type="cellIs" priority="443" dxfId="0" operator="greaterThan" stopIfTrue="1">
      <formula>5000</formula>
    </cfRule>
    <cfRule type="cellIs" priority="444" dxfId="1" operator="greaterThan" stopIfTrue="1">
      <formula>1000</formula>
    </cfRule>
    <cfRule type="cellIs" priority="445" dxfId="2" operator="greaterThan" stopIfTrue="1">
      <formula>50</formula>
    </cfRule>
  </conditionalFormatting>
  <conditionalFormatting sqref="AE40">
    <cfRule type="cellIs" priority="440" dxfId="2" operator="greaterThan" stopIfTrue="1">
      <formula>2</formula>
    </cfRule>
    <cfRule type="cellIs" priority="441" dxfId="1" operator="greaterThan" stopIfTrue="1">
      <formula>100</formula>
    </cfRule>
    <cfRule type="cellIs" priority="442" dxfId="0" operator="greaterThan" stopIfTrue="1">
      <formula>400</formula>
    </cfRule>
  </conditionalFormatting>
  <conditionalFormatting sqref="G53">
    <cfRule type="cellIs" priority="437" dxfId="2" operator="greaterThan" stopIfTrue="1">
      <formula>2</formula>
    </cfRule>
    <cfRule type="cellIs" priority="438" dxfId="1" operator="greaterThan" stopIfTrue="1">
      <formula>100</formula>
    </cfRule>
    <cfRule type="cellIs" priority="439" dxfId="0" operator="greaterThan" stopIfTrue="1">
      <formula>400</formula>
    </cfRule>
  </conditionalFormatting>
  <conditionalFormatting sqref="S49">
    <cfRule type="cellIs" priority="434" dxfId="0" operator="greaterThan" stopIfTrue="1">
      <formula>5000</formula>
    </cfRule>
    <cfRule type="cellIs" priority="435" dxfId="1" operator="greaterThan" stopIfTrue="1">
      <formula>1000</formula>
    </cfRule>
    <cfRule type="cellIs" priority="436" dxfId="2" operator="greaterThan" stopIfTrue="1">
      <formula>50</formula>
    </cfRule>
  </conditionalFormatting>
  <conditionalFormatting sqref="S53">
    <cfRule type="cellIs" priority="431" dxfId="2" operator="greaterThan" stopIfTrue="1">
      <formula>2</formula>
    </cfRule>
    <cfRule type="cellIs" priority="432" dxfId="1" operator="greaterThan" stopIfTrue="1">
      <formula>100</formula>
    </cfRule>
    <cfRule type="cellIs" priority="433" dxfId="0" operator="greaterThan" stopIfTrue="1">
      <formula>400</formula>
    </cfRule>
  </conditionalFormatting>
  <conditionalFormatting sqref="AE49">
    <cfRule type="cellIs" priority="428" dxfId="5" operator="greaterThan" stopIfTrue="1">
      <formula>5000</formula>
    </cfRule>
    <cfRule type="cellIs" priority="429" dxfId="1" operator="greaterThan" stopIfTrue="1">
      <formula>1000</formula>
    </cfRule>
    <cfRule type="cellIs" priority="430" dxfId="2" operator="greaterThan" stopIfTrue="1">
      <formula>50</formula>
    </cfRule>
  </conditionalFormatting>
  <conditionalFormatting sqref="AE53">
    <cfRule type="cellIs" priority="425" dxfId="2" operator="lessThan" stopIfTrue="1">
      <formula>2</formula>
    </cfRule>
    <cfRule type="cellIs" priority="426" dxfId="1" operator="greaterThan" stopIfTrue="1">
      <formula>100</formula>
    </cfRule>
    <cfRule type="cellIs" priority="427" dxfId="0" operator="greaterThan" stopIfTrue="1">
      <formula>400</formula>
    </cfRule>
  </conditionalFormatting>
  <conditionalFormatting sqref="AT7">
    <cfRule type="cellIs" priority="424" dxfId="0" operator="greaterThan" stopIfTrue="1">
      <formula>25</formula>
    </cfRule>
  </conditionalFormatting>
  <conditionalFormatting sqref="AT8">
    <cfRule type="cellIs" priority="421" dxfId="0" operator="greaterThan" stopIfTrue="1">
      <formula>5000</formula>
    </cfRule>
    <cfRule type="cellIs" priority="422" dxfId="1" operator="greaterThan" stopIfTrue="1">
      <formula>1000</formula>
    </cfRule>
    <cfRule type="cellIs" priority="423" dxfId="2" operator="greaterThan" stopIfTrue="1">
      <formula>50</formula>
    </cfRule>
  </conditionalFormatting>
  <conditionalFormatting sqref="AT12">
    <cfRule type="cellIs" priority="418" dxfId="2" operator="greaterThan" stopIfTrue="1">
      <formula>2</formula>
    </cfRule>
    <cfRule type="cellIs" priority="419" dxfId="1" operator="greaterThan" stopIfTrue="1">
      <formula>100</formula>
    </cfRule>
    <cfRule type="cellIs" priority="420" dxfId="0" operator="greaterThan" stopIfTrue="1">
      <formula>400</formula>
    </cfRule>
  </conditionalFormatting>
  <conditionalFormatting sqref="BF8">
    <cfRule type="cellIs" priority="415" dxfId="0" operator="greaterThan" stopIfTrue="1">
      <formula>5000</formula>
    </cfRule>
    <cfRule type="cellIs" priority="416" dxfId="1" operator="greaterThan" stopIfTrue="1">
      <formula>1000</formula>
    </cfRule>
    <cfRule type="cellIs" priority="417" dxfId="2" operator="greaterThan" stopIfTrue="1">
      <formula>50</formula>
    </cfRule>
  </conditionalFormatting>
  <conditionalFormatting sqref="BF12">
    <cfRule type="cellIs" priority="412" dxfId="2" operator="greaterThan" stopIfTrue="1">
      <formula>2</formula>
    </cfRule>
    <cfRule type="cellIs" priority="413" dxfId="1" operator="greaterThan" stopIfTrue="1">
      <formula>100</formula>
    </cfRule>
    <cfRule type="cellIs" priority="414" dxfId="0" operator="greaterThan" stopIfTrue="1">
      <formula>400</formula>
    </cfRule>
  </conditionalFormatting>
  <conditionalFormatting sqref="BR8">
    <cfRule type="cellIs" priority="409" dxfId="0" operator="greaterThan" stopIfTrue="1">
      <formula>5000</formula>
    </cfRule>
    <cfRule type="cellIs" priority="410" dxfId="1" operator="greaterThan" stopIfTrue="1">
      <formula>1000</formula>
    </cfRule>
    <cfRule type="cellIs" priority="411" dxfId="2" operator="greaterThan" stopIfTrue="1">
      <formula>50</formula>
    </cfRule>
  </conditionalFormatting>
  <conditionalFormatting sqref="BR12">
    <cfRule type="cellIs" priority="406" dxfId="2" operator="greaterThan" stopIfTrue="1">
      <formula>2</formula>
    </cfRule>
    <cfRule type="cellIs" priority="407" dxfId="1" operator="greaterThan" stopIfTrue="1">
      <formula>100</formula>
    </cfRule>
    <cfRule type="cellIs" priority="408" dxfId="0" operator="greaterThan" stopIfTrue="1">
      <formula>400</formula>
    </cfRule>
  </conditionalFormatting>
  <conditionalFormatting sqref="AT21">
    <cfRule type="cellIs" priority="403" dxfId="0" operator="greaterThan" stopIfTrue="1">
      <formula>5000</formula>
    </cfRule>
    <cfRule type="cellIs" priority="404" dxfId="1" operator="greaterThan" stopIfTrue="1">
      <formula>1000</formula>
    </cfRule>
    <cfRule type="cellIs" priority="405" dxfId="2" operator="greaterThan" stopIfTrue="1">
      <formula>50</formula>
    </cfRule>
  </conditionalFormatting>
  <conditionalFormatting sqref="AT25">
    <cfRule type="cellIs" priority="400" dxfId="2" operator="between" stopIfTrue="1">
      <formula>2</formula>
      <formula>100</formula>
    </cfRule>
    <cfRule type="cellIs" priority="401" dxfId="1" operator="between" stopIfTrue="1">
      <formula>100</formula>
      <formula>400</formula>
    </cfRule>
    <cfRule type="cellIs" priority="402" dxfId="0" operator="between" stopIfTrue="1">
      <formula>400</formula>
      <formula>1000</formula>
    </cfRule>
  </conditionalFormatting>
  <conditionalFormatting sqref="AT20">
    <cfRule type="cellIs" priority="399" dxfId="0" operator="greaterThan" stopIfTrue="1">
      <formula>25</formula>
    </cfRule>
  </conditionalFormatting>
  <conditionalFormatting sqref="BF21">
    <cfRule type="cellIs" priority="396" dxfId="0" operator="greaterThan" stopIfTrue="1">
      <formula>5000</formula>
    </cfRule>
    <cfRule type="cellIs" priority="397" dxfId="1" operator="greaterThan" stopIfTrue="1">
      <formula>1000</formula>
    </cfRule>
    <cfRule type="cellIs" priority="398" dxfId="2" operator="greaterThan" stopIfTrue="1">
      <formula>50</formula>
    </cfRule>
  </conditionalFormatting>
  <conditionalFormatting sqref="BF25">
    <cfRule type="cellIs" priority="393" dxfId="2" operator="between" stopIfTrue="1">
      <formula>2</formula>
      <formula>100</formula>
    </cfRule>
    <cfRule type="cellIs" priority="394" dxfId="1" operator="between" stopIfTrue="1">
      <formula>100</formula>
      <formula>400</formula>
    </cfRule>
    <cfRule type="cellIs" priority="395" dxfId="0" operator="between" stopIfTrue="1">
      <formula>400</formula>
      <formula>1000</formula>
    </cfRule>
  </conditionalFormatting>
  <conditionalFormatting sqref="BR21">
    <cfRule type="cellIs" priority="390" dxfId="0" operator="greaterThan" stopIfTrue="1">
      <formula>5000</formula>
    </cfRule>
    <cfRule type="cellIs" priority="391" dxfId="1" operator="greaterThan" stopIfTrue="1">
      <formula>1000</formula>
    </cfRule>
    <cfRule type="cellIs" priority="392" dxfId="2" operator="greaterThan" stopIfTrue="1">
      <formula>50</formula>
    </cfRule>
  </conditionalFormatting>
  <conditionalFormatting sqref="BR25">
    <cfRule type="cellIs" priority="387" dxfId="2" operator="greaterThan" stopIfTrue="1">
      <formula>2</formula>
    </cfRule>
    <cfRule type="cellIs" priority="388" dxfId="1" operator="greaterThan" stopIfTrue="1">
      <formula>100</formula>
    </cfRule>
    <cfRule type="cellIs" priority="389" dxfId="0" operator="greaterThan" stopIfTrue="1">
      <formula>400</formula>
    </cfRule>
  </conditionalFormatting>
  <conditionalFormatting sqref="AE12">
    <cfRule type="cellIs" priority="384" dxfId="2" operator="greaterThan" stopIfTrue="1">
      <formula>2</formula>
    </cfRule>
    <cfRule type="cellIs" priority="385" dxfId="1" operator="greaterThan" stopIfTrue="1">
      <formula>100</formula>
    </cfRule>
    <cfRule type="cellIs" priority="386" dxfId="0" operator="greaterThan" stopIfTrue="1">
      <formula>400</formula>
    </cfRule>
  </conditionalFormatting>
  <conditionalFormatting sqref="AE25">
    <cfRule type="cellIs" priority="381" dxfId="2" operator="greaterThan" stopIfTrue="1">
      <formula>2</formula>
    </cfRule>
    <cfRule type="cellIs" priority="382" dxfId="1" operator="greaterThan" stopIfTrue="1">
      <formula>100</formula>
    </cfRule>
    <cfRule type="cellIs" priority="383" dxfId="0" operator="greaterThan" stopIfTrue="1">
      <formula>400</formula>
    </cfRule>
  </conditionalFormatting>
  <conditionalFormatting sqref="BN21">
    <cfRule type="cellIs" priority="378" dxfId="0" operator="greaterThan" stopIfTrue="1">
      <formula>5000</formula>
    </cfRule>
    <cfRule type="cellIs" priority="379" dxfId="1" operator="greaterThan" stopIfTrue="1">
      <formula>1000</formula>
    </cfRule>
    <cfRule type="cellIs" priority="380" dxfId="2" operator="greaterThan" stopIfTrue="1">
      <formula>50</formula>
    </cfRule>
  </conditionalFormatting>
  <conditionalFormatting sqref="I8">
    <cfRule type="cellIs" priority="375" dxfId="0" operator="greaterThan" stopIfTrue="1">
      <formula>5000</formula>
    </cfRule>
    <cfRule type="cellIs" priority="376" dxfId="1" operator="greaterThan" stopIfTrue="1">
      <formula>1000</formula>
    </cfRule>
    <cfRule type="cellIs" priority="377" dxfId="2" operator="greaterThan" stopIfTrue="1">
      <formula>50</formula>
    </cfRule>
  </conditionalFormatting>
  <conditionalFormatting sqref="I8">
    <cfRule type="cellIs" priority="374" dxfId="5" operator="greaterThanOrEqual" stopIfTrue="1">
      <formula>5001</formula>
    </cfRule>
  </conditionalFormatting>
  <conditionalFormatting sqref="U8">
    <cfRule type="cellIs" priority="371" dxfId="0" operator="greaterThan" stopIfTrue="1">
      <formula>5000</formula>
    </cfRule>
    <cfRule type="cellIs" priority="372" dxfId="1" operator="greaterThan" stopIfTrue="1">
      <formula>1000</formula>
    </cfRule>
    <cfRule type="cellIs" priority="373" dxfId="2" operator="greaterThan" stopIfTrue="1">
      <formula>50</formula>
    </cfRule>
  </conditionalFormatting>
  <conditionalFormatting sqref="U12">
    <cfRule type="cellIs" priority="368" dxfId="2" operator="greaterThan" stopIfTrue="1">
      <formula>2</formula>
    </cfRule>
    <cfRule type="cellIs" priority="369" dxfId="1" operator="greaterThan" stopIfTrue="1">
      <formula>100</formula>
    </cfRule>
    <cfRule type="cellIs" priority="370" dxfId="0" operator="greaterThan" stopIfTrue="1">
      <formula>400</formula>
    </cfRule>
  </conditionalFormatting>
  <conditionalFormatting sqref="AG8">
    <cfRule type="cellIs" priority="365" dxfId="0" operator="greaterThan" stopIfTrue="1">
      <formula>5000</formula>
    </cfRule>
    <cfRule type="cellIs" priority="366" dxfId="1" operator="greaterThan" stopIfTrue="1">
      <formula>1000</formula>
    </cfRule>
    <cfRule type="cellIs" priority="367" dxfId="2" operator="greaterThan" stopIfTrue="1">
      <formula>50</formula>
    </cfRule>
  </conditionalFormatting>
  <conditionalFormatting sqref="AG12">
    <cfRule type="cellIs" priority="362" dxfId="2" operator="greaterThan" stopIfTrue="1">
      <formula>2</formula>
    </cfRule>
    <cfRule type="cellIs" priority="363" dxfId="1" operator="greaterThan" stopIfTrue="1">
      <formula>100</formula>
    </cfRule>
    <cfRule type="cellIs" priority="364" dxfId="0" operator="greaterThan" stopIfTrue="1">
      <formula>400</formula>
    </cfRule>
  </conditionalFormatting>
  <conditionalFormatting sqref="I21">
    <cfRule type="cellIs" priority="359" dxfId="0" operator="greaterThan" stopIfTrue="1">
      <formula>5000</formula>
    </cfRule>
    <cfRule type="cellIs" priority="360" dxfId="1" operator="greaterThan" stopIfTrue="1">
      <formula>1000</formula>
    </cfRule>
    <cfRule type="cellIs" priority="361" dxfId="2" operator="greaterThan" stopIfTrue="1">
      <formula>50</formula>
    </cfRule>
  </conditionalFormatting>
  <conditionalFormatting sqref="U21">
    <cfRule type="cellIs" priority="356" dxfId="0" operator="greaterThan" stopIfTrue="1">
      <formula>5000</formula>
    </cfRule>
    <cfRule type="cellIs" priority="357" dxfId="1" operator="greaterThan" stopIfTrue="1">
      <formula>1000</formula>
    </cfRule>
    <cfRule type="cellIs" priority="358" dxfId="2" operator="greaterThan" stopIfTrue="1">
      <formula>50</formula>
    </cfRule>
  </conditionalFormatting>
  <conditionalFormatting sqref="AG21">
    <cfRule type="cellIs" priority="353" dxfId="0" operator="greaterThan" stopIfTrue="1">
      <formula>5000</formula>
    </cfRule>
    <cfRule type="cellIs" priority="354" dxfId="1" operator="greaterThan" stopIfTrue="1">
      <formula>1000</formula>
    </cfRule>
    <cfRule type="cellIs" priority="355" dxfId="2" operator="greaterThan" stopIfTrue="1">
      <formula>50</formula>
    </cfRule>
  </conditionalFormatting>
  <conditionalFormatting sqref="AG25">
    <cfRule type="cellIs" priority="350" dxfId="2" operator="greaterThan" stopIfTrue="1">
      <formula>2</formula>
    </cfRule>
    <cfRule type="cellIs" priority="351" dxfId="1" operator="greaterThan" stopIfTrue="1">
      <formula>100</formula>
    </cfRule>
    <cfRule type="cellIs" priority="352" dxfId="0" operator="greaterThan" stopIfTrue="1">
      <formula>400</formula>
    </cfRule>
  </conditionalFormatting>
  <conditionalFormatting sqref="I36">
    <cfRule type="cellIs" priority="347" dxfId="0" operator="greaterThan" stopIfTrue="1">
      <formula>5000</formula>
    </cfRule>
    <cfRule type="cellIs" priority="348" dxfId="1" operator="greaterThan" stopIfTrue="1">
      <formula>1000</formula>
    </cfRule>
    <cfRule type="cellIs" priority="349" dxfId="2" operator="greaterThan" stopIfTrue="1">
      <formula>50</formula>
    </cfRule>
  </conditionalFormatting>
  <conditionalFormatting sqref="I40">
    <cfRule type="cellIs" priority="344" dxfId="2" operator="greaterThan" stopIfTrue="1">
      <formula>2</formula>
    </cfRule>
    <cfRule type="cellIs" priority="345" dxfId="1" operator="greaterThan" stopIfTrue="1">
      <formula>100</formula>
    </cfRule>
    <cfRule type="cellIs" priority="346" dxfId="0" operator="greaterThan" stopIfTrue="1">
      <formula>400</formula>
    </cfRule>
  </conditionalFormatting>
  <conditionalFormatting sqref="U36">
    <cfRule type="cellIs" priority="341" dxfId="0" operator="greaterThan" stopIfTrue="1">
      <formula>5000</formula>
    </cfRule>
    <cfRule type="cellIs" priority="342" dxfId="1" operator="greaterThan" stopIfTrue="1">
      <formula>1000</formula>
    </cfRule>
    <cfRule type="cellIs" priority="343" dxfId="2" operator="greaterThan" stopIfTrue="1">
      <formula>50</formula>
    </cfRule>
  </conditionalFormatting>
  <conditionalFormatting sqref="AG36">
    <cfRule type="cellIs" priority="338" dxfId="5" operator="greaterThan" stopIfTrue="1">
      <formula>5000</formula>
    </cfRule>
    <cfRule type="cellIs" priority="339" dxfId="1" operator="greaterThan" stopIfTrue="1">
      <formula>1000</formula>
    </cfRule>
    <cfRule type="cellIs" priority="340" dxfId="2" operator="greaterThan" stopIfTrue="1">
      <formula>50</formula>
    </cfRule>
  </conditionalFormatting>
  <conditionalFormatting sqref="AG40">
    <cfRule type="cellIs" priority="335" dxfId="2" operator="greaterThan" stopIfTrue="1">
      <formula>2</formula>
    </cfRule>
    <cfRule type="cellIs" priority="336" dxfId="1" operator="greaterThan" stopIfTrue="1">
      <formula>100</formula>
    </cfRule>
    <cfRule type="cellIs" priority="337" dxfId="0" operator="greaterThan" stopIfTrue="1">
      <formula>400</formula>
    </cfRule>
  </conditionalFormatting>
  <conditionalFormatting sqref="I49">
    <cfRule type="cellIs" priority="332" dxfId="0" operator="greaterThan" stopIfTrue="1">
      <formula>5000</formula>
    </cfRule>
    <cfRule type="cellIs" priority="333" dxfId="1" operator="greaterThan" stopIfTrue="1">
      <formula>1000</formula>
    </cfRule>
    <cfRule type="cellIs" priority="334" dxfId="2" operator="greaterThan" stopIfTrue="1">
      <formula>50</formula>
    </cfRule>
  </conditionalFormatting>
  <conditionalFormatting sqref="I53">
    <cfRule type="cellIs" priority="329" dxfId="2" operator="greaterThan" stopIfTrue="1">
      <formula>2</formula>
    </cfRule>
    <cfRule type="cellIs" priority="330" dxfId="1" operator="greaterThan" stopIfTrue="1">
      <formula>100</formula>
    </cfRule>
    <cfRule type="cellIs" priority="331" dxfId="0" operator="greaterThan" stopIfTrue="1">
      <formula>400</formula>
    </cfRule>
  </conditionalFormatting>
  <conditionalFormatting sqref="U49">
    <cfRule type="cellIs" priority="326" dxfId="5" operator="greaterThan" stopIfTrue="1">
      <formula>5000</formula>
    </cfRule>
    <cfRule type="cellIs" priority="327" dxfId="1" operator="greaterThan" stopIfTrue="1">
      <formula>1000</formula>
    </cfRule>
    <cfRule type="cellIs" priority="328" dxfId="2" operator="greaterThan" stopIfTrue="1">
      <formula>50</formula>
    </cfRule>
  </conditionalFormatting>
  <conditionalFormatting sqref="AG49">
    <cfRule type="cellIs" priority="323" dxfId="0" operator="greaterThan" stopIfTrue="1">
      <formula>5000</formula>
    </cfRule>
    <cfRule type="cellIs" priority="324" dxfId="1" operator="greaterThan" stopIfTrue="1">
      <formula>1000</formula>
    </cfRule>
    <cfRule type="cellIs" priority="325" dxfId="2" operator="greaterThan" stopIfTrue="1">
      <formula>50</formula>
    </cfRule>
  </conditionalFormatting>
  <conditionalFormatting sqref="AG53">
    <cfRule type="cellIs" priority="320" dxfId="2" operator="between" stopIfTrue="1">
      <formula>2.1</formula>
      <formula>100</formula>
    </cfRule>
    <cfRule type="cellIs" priority="321" dxfId="1" operator="between" stopIfTrue="1">
      <formula>101</formula>
      <formula>400</formula>
    </cfRule>
    <cfRule type="cellIs" priority="322" dxfId="0" operator="greaterThan" stopIfTrue="1">
      <formula>401</formula>
    </cfRule>
  </conditionalFormatting>
  <conditionalFormatting sqref="AV8">
    <cfRule type="cellIs" priority="317" dxfId="0" operator="greaterThan" stopIfTrue="1">
      <formula>5000</formula>
    </cfRule>
    <cfRule type="cellIs" priority="318" dxfId="1" operator="greaterThan" stopIfTrue="1">
      <formula>1000</formula>
    </cfRule>
    <cfRule type="cellIs" priority="319" dxfId="2" operator="greaterThan" stopIfTrue="1">
      <formula>50</formula>
    </cfRule>
  </conditionalFormatting>
  <conditionalFormatting sqref="AV12">
    <cfRule type="cellIs" priority="314" dxfId="2" operator="greaterThan" stopIfTrue="1">
      <formula>2</formula>
    </cfRule>
    <cfRule type="cellIs" priority="315" dxfId="1" operator="greaterThan" stopIfTrue="1">
      <formula>100</formula>
    </cfRule>
    <cfRule type="cellIs" priority="316" dxfId="0" operator="greaterThan" stopIfTrue="1">
      <formula>400</formula>
    </cfRule>
  </conditionalFormatting>
  <conditionalFormatting sqref="BH7">
    <cfRule type="cellIs" priority="313" dxfId="0" operator="greaterThan" stopIfTrue="1">
      <formula>25</formula>
    </cfRule>
  </conditionalFormatting>
  <conditionalFormatting sqref="BH8">
    <cfRule type="cellIs" priority="310" dxfId="0" operator="greaterThan" stopIfTrue="1">
      <formula>5000</formula>
    </cfRule>
    <cfRule type="cellIs" priority="311" dxfId="1" operator="greaterThan" stopIfTrue="1">
      <formula>1000</formula>
    </cfRule>
    <cfRule type="cellIs" priority="312" dxfId="2" operator="greaterThan" stopIfTrue="1">
      <formula>50</formula>
    </cfRule>
  </conditionalFormatting>
  <conditionalFormatting sqref="BH12">
    <cfRule type="cellIs" priority="307" dxfId="2" operator="greaterThan" stopIfTrue="1">
      <formula>2</formula>
    </cfRule>
    <cfRule type="cellIs" priority="308" dxfId="1" operator="greaterThan" stopIfTrue="1">
      <formula>100</formula>
    </cfRule>
    <cfRule type="cellIs" priority="309" dxfId="0" operator="greaterThan" stopIfTrue="1">
      <formula>400</formula>
    </cfRule>
  </conditionalFormatting>
  <conditionalFormatting sqref="BT8">
    <cfRule type="cellIs" priority="304" dxfId="0" operator="greaterThan" stopIfTrue="1">
      <formula>5000</formula>
    </cfRule>
    <cfRule type="cellIs" priority="305" dxfId="1" operator="greaterThan" stopIfTrue="1">
      <formula>1000</formula>
    </cfRule>
    <cfRule type="cellIs" priority="306" dxfId="2" operator="greaterThan" stopIfTrue="1">
      <formula>50</formula>
    </cfRule>
  </conditionalFormatting>
  <conditionalFormatting sqref="BT12">
    <cfRule type="cellIs" priority="301" dxfId="2" operator="greaterThan" stopIfTrue="1">
      <formula>2</formula>
    </cfRule>
    <cfRule type="cellIs" priority="302" dxfId="1" operator="greaterThan" stopIfTrue="1">
      <formula>100</formula>
    </cfRule>
    <cfRule type="cellIs" priority="303" dxfId="0" operator="greaterThan" stopIfTrue="1">
      <formula>400</formula>
    </cfRule>
  </conditionalFormatting>
  <conditionalFormatting sqref="AV21">
    <cfRule type="cellIs" priority="298" dxfId="0" operator="greaterThan" stopIfTrue="1">
      <formula>5000</formula>
    </cfRule>
    <cfRule type="cellIs" priority="299" dxfId="1" operator="greaterThan" stopIfTrue="1">
      <formula>1000</formula>
    </cfRule>
    <cfRule type="cellIs" priority="300" dxfId="2" operator="greaterThan" stopIfTrue="1">
      <formula>50</formula>
    </cfRule>
  </conditionalFormatting>
  <conditionalFormatting sqref="BH21">
    <cfRule type="cellIs" priority="295" dxfId="0" operator="greaterThan" stopIfTrue="1">
      <formula>5000</formula>
    </cfRule>
    <cfRule type="cellIs" priority="296" dxfId="1" operator="greaterThan" stopIfTrue="1">
      <formula>1000</formula>
    </cfRule>
    <cfRule type="cellIs" priority="297" dxfId="2" operator="greaterThan" stopIfTrue="1">
      <formula>50</formula>
    </cfRule>
  </conditionalFormatting>
  <conditionalFormatting sqref="BH25">
    <cfRule type="cellIs" priority="292" dxfId="2" operator="greaterThan" stopIfTrue="1">
      <formula>2</formula>
    </cfRule>
    <cfRule type="cellIs" priority="293" dxfId="1" operator="greaterThan" stopIfTrue="1">
      <formula>100</formula>
    </cfRule>
    <cfRule type="cellIs" priority="294" dxfId="0" operator="greaterThan" stopIfTrue="1">
      <formula>400</formula>
    </cfRule>
  </conditionalFormatting>
  <conditionalFormatting sqref="BT21">
    <cfRule type="cellIs" priority="289" dxfId="0" operator="greaterThan" stopIfTrue="1">
      <formula>5000</formula>
    </cfRule>
    <cfRule type="cellIs" priority="290" dxfId="1" operator="greaterThan" stopIfTrue="1">
      <formula>1000</formula>
    </cfRule>
    <cfRule type="cellIs" priority="291" dxfId="2" operator="greaterThan" stopIfTrue="1">
      <formula>50</formula>
    </cfRule>
  </conditionalFormatting>
  <conditionalFormatting sqref="BT25">
    <cfRule type="cellIs" priority="286" dxfId="2" operator="greaterThan" stopIfTrue="1">
      <formula>2</formula>
    </cfRule>
    <cfRule type="cellIs" priority="287" dxfId="1" operator="greaterThan" stopIfTrue="1">
      <formula>100</formula>
    </cfRule>
    <cfRule type="cellIs" priority="288" dxfId="0" operator="greaterThan" stopIfTrue="1">
      <formula>400</formula>
    </cfRule>
  </conditionalFormatting>
  <conditionalFormatting sqref="G12">
    <cfRule type="cellIs" priority="283" dxfId="2" operator="between" stopIfTrue="1">
      <formula>2</formula>
      <formula>100</formula>
    </cfRule>
    <cfRule type="cellIs" priority="284" dxfId="1" operator="between" stopIfTrue="1">
      <formula>100</formula>
      <formula>400</formula>
    </cfRule>
    <cfRule type="cellIs" priority="285" dxfId="0" operator="between" stopIfTrue="1">
      <formula>400</formula>
      <formula>1000</formula>
    </cfRule>
  </conditionalFormatting>
  <conditionalFormatting sqref="I12">
    <cfRule type="cellIs" priority="280" dxfId="2" operator="between" stopIfTrue="1">
      <formula>2</formula>
      <formula>100</formula>
    </cfRule>
    <cfRule type="cellIs" priority="281" dxfId="1" operator="between" stopIfTrue="1">
      <formula>100</formula>
      <formula>400</formula>
    </cfRule>
    <cfRule type="cellIs" priority="282" dxfId="0" operator="between" stopIfTrue="1">
      <formula>400</formula>
      <formula>1000</formula>
    </cfRule>
  </conditionalFormatting>
  <conditionalFormatting sqref="AV25">
    <cfRule type="cellIs" priority="277" dxfId="2" operator="between" stopIfTrue="1">
      <formula>2</formula>
      <formula>100</formula>
    </cfRule>
    <cfRule type="cellIs" priority="278" dxfId="1" operator="between" stopIfTrue="1">
      <formula>100</formula>
      <formula>400</formula>
    </cfRule>
    <cfRule type="cellIs" priority="279" dxfId="0" operator="between" stopIfTrue="1">
      <formula>400</formula>
      <formula>1000</formula>
    </cfRule>
  </conditionalFormatting>
  <conditionalFormatting sqref="K8">
    <cfRule type="cellIs" priority="274" dxfId="0" operator="greaterThan" stopIfTrue="1">
      <formula>5000</formula>
    </cfRule>
    <cfRule type="cellIs" priority="275" dxfId="1" operator="greaterThan" stopIfTrue="1">
      <formula>1000</formula>
    </cfRule>
    <cfRule type="cellIs" priority="276" dxfId="2" operator="greaterThan" stopIfTrue="1">
      <formula>50</formula>
    </cfRule>
  </conditionalFormatting>
  <conditionalFormatting sqref="K8">
    <cfRule type="cellIs" priority="273" dxfId="5" operator="greaterThanOrEqual" stopIfTrue="1">
      <formula>5001</formula>
    </cfRule>
  </conditionalFormatting>
  <conditionalFormatting sqref="K12">
    <cfRule type="cellIs" priority="270" dxfId="2" operator="between" stopIfTrue="1">
      <formula>2</formula>
      <formula>100</formula>
    </cfRule>
    <cfRule type="cellIs" priority="271" dxfId="1" operator="between" stopIfTrue="1">
      <formula>100</formula>
      <formula>400</formula>
    </cfRule>
    <cfRule type="cellIs" priority="272" dxfId="0" operator="between" stopIfTrue="1">
      <formula>400</formula>
      <formula>1000</formula>
    </cfRule>
  </conditionalFormatting>
  <conditionalFormatting sqref="W8">
    <cfRule type="cellIs" priority="267" dxfId="0" operator="greaterThan" stopIfTrue="1">
      <formula>5000</formula>
    </cfRule>
    <cfRule type="cellIs" priority="268" dxfId="1" operator="greaterThan" stopIfTrue="1">
      <formula>1000</formula>
    </cfRule>
    <cfRule type="cellIs" priority="269" dxfId="2" operator="greaterThan" stopIfTrue="1">
      <formula>50</formula>
    </cfRule>
  </conditionalFormatting>
  <conditionalFormatting sqref="W8">
    <cfRule type="cellIs" priority="266" dxfId="5" operator="greaterThanOrEqual" stopIfTrue="1">
      <formula>5001</formula>
    </cfRule>
  </conditionalFormatting>
  <conditionalFormatting sqref="W12">
    <cfRule type="cellIs" priority="263" dxfId="2" operator="between" stopIfTrue="1">
      <formula>2</formula>
      <formula>100</formula>
    </cfRule>
    <cfRule type="cellIs" priority="264" dxfId="1" operator="between" stopIfTrue="1">
      <formula>100</formula>
      <formula>400</formula>
    </cfRule>
    <cfRule type="cellIs" priority="265" dxfId="0" operator="between" stopIfTrue="1">
      <formula>400</formula>
      <formula>1000</formula>
    </cfRule>
  </conditionalFormatting>
  <conditionalFormatting sqref="AI8">
    <cfRule type="cellIs" priority="260" dxfId="0" operator="greaterThan" stopIfTrue="1">
      <formula>5000</formula>
    </cfRule>
    <cfRule type="cellIs" priority="261" dxfId="1" operator="greaterThan" stopIfTrue="1">
      <formula>1000</formula>
    </cfRule>
    <cfRule type="cellIs" priority="262" dxfId="2" operator="greaterThan" stopIfTrue="1">
      <formula>50</formula>
    </cfRule>
  </conditionalFormatting>
  <conditionalFormatting sqref="AI8">
    <cfRule type="cellIs" priority="259" dxfId="5" operator="greaterThanOrEqual" stopIfTrue="1">
      <formula>5001</formula>
    </cfRule>
  </conditionalFormatting>
  <conditionalFormatting sqref="AI12">
    <cfRule type="cellIs" priority="256" dxfId="2" operator="between" stopIfTrue="1">
      <formula>2</formula>
      <formula>100</formula>
    </cfRule>
    <cfRule type="cellIs" priority="257" dxfId="1" operator="between" stopIfTrue="1">
      <formula>100</formula>
      <formula>400</formula>
    </cfRule>
    <cfRule type="cellIs" priority="258" dxfId="0" operator="between" stopIfTrue="1">
      <formula>400</formula>
      <formula>1000</formula>
    </cfRule>
  </conditionalFormatting>
  <conditionalFormatting sqref="W21">
    <cfRule type="cellIs" priority="253" dxfId="0" operator="greaterThan" stopIfTrue="1">
      <formula>5000</formula>
    </cfRule>
    <cfRule type="cellIs" priority="254" dxfId="1" operator="greaterThan" stopIfTrue="1">
      <formula>1000</formula>
    </cfRule>
    <cfRule type="cellIs" priority="255" dxfId="2" operator="greaterThan" stopIfTrue="1">
      <formula>50</formula>
    </cfRule>
  </conditionalFormatting>
  <conditionalFormatting sqref="W21">
    <cfRule type="cellIs" priority="252" dxfId="5" operator="greaterThanOrEqual" stopIfTrue="1">
      <formula>5001</formula>
    </cfRule>
  </conditionalFormatting>
  <conditionalFormatting sqref="AI21">
    <cfRule type="cellIs" priority="246" dxfId="0" operator="greaterThan" stopIfTrue="1">
      <formula>5000</formula>
    </cfRule>
    <cfRule type="cellIs" priority="247" dxfId="1" operator="greaterThan" stopIfTrue="1">
      <formula>1000</formula>
    </cfRule>
    <cfRule type="cellIs" priority="248" dxfId="2" operator="greaterThan" stopIfTrue="1">
      <formula>50</formula>
    </cfRule>
  </conditionalFormatting>
  <conditionalFormatting sqref="AI21">
    <cfRule type="cellIs" priority="245" dxfId="5" operator="greaterThanOrEqual" stopIfTrue="1">
      <formula>5001</formula>
    </cfRule>
  </conditionalFormatting>
  <conditionalFormatting sqref="AX8">
    <cfRule type="cellIs" priority="239" dxfId="0" operator="greaterThan" stopIfTrue="1">
      <formula>5000</formula>
    </cfRule>
    <cfRule type="cellIs" priority="240" dxfId="1" operator="greaterThan" stopIfTrue="1">
      <formula>1000</formula>
    </cfRule>
    <cfRule type="cellIs" priority="241" dxfId="2" operator="greaterThan" stopIfTrue="1">
      <formula>50</formula>
    </cfRule>
  </conditionalFormatting>
  <conditionalFormatting sqref="AX8">
    <cfRule type="cellIs" priority="238" dxfId="5" operator="greaterThanOrEqual" stopIfTrue="1">
      <formula>5001</formula>
    </cfRule>
  </conditionalFormatting>
  <conditionalFormatting sqref="AX12">
    <cfRule type="cellIs" priority="235" dxfId="2" operator="between" stopIfTrue="1">
      <formula>2</formula>
      <formula>100</formula>
    </cfRule>
    <cfRule type="cellIs" priority="236" dxfId="1" operator="between" stopIfTrue="1">
      <formula>100</formula>
      <formula>400</formula>
    </cfRule>
    <cfRule type="cellIs" priority="237" dxfId="0" operator="between" stopIfTrue="1">
      <formula>400</formula>
      <formula>1000</formula>
    </cfRule>
  </conditionalFormatting>
  <conditionalFormatting sqref="AX21">
    <cfRule type="cellIs" priority="232" dxfId="0" operator="greaterThan" stopIfTrue="1">
      <formula>5000</formula>
    </cfRule>
    <cfRule type="cellIs" priority="233" dxfId="1" operator="greaterThan" stopIfTrue="1">
      <formula>1000</formula>
    </cfRule>
    <cfRule type="cellIs" priority="234" dxfId="2" operator="greaterThan" stopIfTrue="1">
      <formula>50</formula>
    </cfRule>
  </conditionalFormatting>
  <conditionalFormatting sqref="AX21">
    <cfRule type="cellIs" priority="231" dxfId="5" operator="greaterThanOrEqual" stopIfTrue="1">
      <formula>5001</formula>
    </cfRule>
  </conditionalFormatting>
  <conditionalFormatting sqref="AX25">
    <cfRule type="cellIs" priority="228" dxfId="2" operator="between" stopIfTrue="1">
      <formula>2</formula>
      <formula>100</formula>
    </cfRule>
    <cfRule type="cellIs" priority="229" dxfId="1" operator="between" stopIfTrue="1">
      <formula>100</formula>
      <formula>400</formula>
    </cfRule>
    <cfRule type="cellIs" priority="230" dxfId="0" operator="between" stopIfTrue="1">
      <formula>400</formula>
      <formula>1000</formula>
    </cfRule>
  </conditionalFormatting>
  <conditionalFormatting sqref="BJ8">
    <cfRule type="cellIs" priority="225" dxfId="0" operator="greaterThan" stopIfTrue="1">
      <formula>5000</formula>
    </cfRule>
    <cfRule type="cellIs" priority="226" dxfId="1" operator="greaterThan" stopIfTrue="1">
      <formula>1000</formula>
    </cfRule>
    <cfRule type="cellIs" priority="227" dxfId="2" operator="greaterThan" stopIfTrue="1">
      <formula>50</formula>
    </cfRule>
  </conditionalFormatting>
  <conditionalFormatting sqref="BJ8">
    <cfRule type="cellIs" priority="224" dxfId="5" operator="greaterThanOrEqual" stopIfTrue="1">
      <formula>5001</formula>
    </cfRule>
  </conditionalFormatting>
  <conditionalFormatting sqref="BJ12">
    <cfRule type="cellIs" priority="221" dxfId="2" operator="between" stopIfTrue="1">
      <formula>2</formula>
      <formula>100</formula>
    </cfRule>
    <cfRule type="cellIs" priority="222" dxfId="1" operator="between" stopIfTrue="1">
      <formula>100</formula>
      <formula>400</formula>
    </cfRule>
    <cfRule type="cellIs" priority="223" dxfId="0" operator="between" stopIfTrue="1">
      <formula>400</formula>
      <formula>1000</formula>
    </cfRule>
  </conditionalFormatting>
  <conditionalFormatting sqref="BJ21">
    <cfRule type="cellIs" priority="218" dxfId="0" operator="greaterThan" stopIfTrue="1">
      <formula>5000</formula>
    </cfRule>
    <cfRule type="cellIs" priority="219" dxfId="1" operator="greaterThan" stopIfTrue="1">
      <formula>1000</formula>
    </cfRule>
    <cfRule type="cellIs" priority="220" dxfId="2" operator="greaterThan" stopIfTrue="1">
      <formula>50</formula>
    </cfRule>
  </conditionalFormatting>
  <conditionalFormatting sqref="BJ21">
    <cfRule type="cellIs" priority="217" dxfId="5" operator="greaterThanOrEqual" stopIfTrue="1">
      <formula>5001</formula>
    </cfRule>
  </conditionalFormatting>
  <conditionalFormatting sqref="BJ25">
    <cfRule type="cellIs" priority="214" dxfId="2" operator="between" stopIfTrue="1">
      <formula>2</formula>
      <formula>100</formula>
    </cfRule>
    <cfRule type="cellIs" priority="215" dxfId="1" operator="between" stopIfTrue="1">
      <formula>100</formula>
      <formula>400</formula>
    </cfRule>
    <cfRule type="cellIs" priority="216" dxfId="0" operator="between" stopIfTrue="1">
      <formula>400</formula>
      <formula>1000</formula>
    </cfRule>
  </conditionalFormatting>
  <conditionalFormatting sqref="BV8">
    <cfRule type="cellIs" priority="211" dxfId="0" operator="greaterThan" stopIfTrue="1">
      <formula>5000</formula>
    </cfRule>
    <cfRule type="cellIs" priority="212" dxfId="1" operator="greaterThan" stopIfTrue="1">
      <formula>1000</formula>
    </cfRule>
    <cfRule type="cellIs" priority="213" dxfId="2" operator="greaterThan" stopIfTrue="1">
      <formula>50</formula>
    </cfRule>
  </conditionalFormatting>
  <conditionalFormatting sqref="BV8">
    <cfRule type="cellIs" priority="210" dxfId="5" operator="greaterThanOrEqual" stopIfTrue="1">
      <formula>5001</formula>
    </cfRule>
  </conditionalFormatting>
  <conditionalFormatting sqref="BV12">
    <cfRule type="cellIs" priority="207" dxfId="2" operator="between" stopIfTrue="1">
      <formula>2</formula>
      <formula>100</formula>
    </cfRule>
    <cfRule type="cellIs" priority="208" dxfId="1" operator="between" stopIfTrue="1">
      <formula>100</formula>
      <formula>400</formula>
    </cfRule>
    <cfRule type="cellIs" priority="209" dxfId="0" operator="between" stopIfTrue="1">
      <formula>400</formula>
      <formula>1000</formula>
    </cfRule>
  </conditionalFormatting>
  <conditionalFormatting sqref="BV21">
    <cfRule type="cellIs" priority="204" dxfId="0" operator="greaterThan" stopIfTrue="1">
      <formula>5000</formula>
    </cfRule>
    <cfRule type="cellIs" priority="205" dxfId="1" operator="greaterThan" stopIfTrue="1">
      <formula>1000</formula>
    </cfRule>
    <cfRule type="cellIs" priority="206" dxfId="2" operator="greaterThan" stopIfTrue="1">
      <formula>50</formula>
    </cfRule>
  </conditionalFormatting>
  <conditionalFormatting sqref="BV21">
    <cfRule type="cellIs" priority="203" dxfId="5" operator="greaterThanOrEqual" stopIfTrue="1">
      <formula>5001</formula>
    </cfRule>
  </conditionalFormatting>
  <conditionalFormatting sqref="BV25">
    <cfRule type="cellIs" priority="200" dxfId="2" operator="between" stopIfTrue="1">
      <formula>2</formula>
      <formula>100</formula>
    </cfRule>
    <cfRule type="cellIs" priority="201" dxfId="1" operator="between" stopIfTrue="1">
      <formula>100</formula>
      <formula>400</formula>
    </cfRule>
    <cfRule type="cellIs" priority="202" dxfId="0" operator="between" stopIfTrue="1">
      <formula>400</formula>
      <formula>1000</formula>
    </cfRule>
  </conditionalFormatting>
  <conditionalFormatting sqref="K21">
    <cfRule type="cellIs" priority="197" dxfId="0" operator="greaterThan" stopIfTrue="1">
      <formula>5000</formula>
    </cfRule>
    <cfRule type="cellIs" priority="198" dxfId="1" operator="greaterThan" stopIfTrue="1">
      <formula>1000</formula>
    </cfRule>
    <cfRule type="cellIs" priority="199" dxfId="2" operator="greaterThan" stopIfTrue="1">
      <formula>50</formula>
    </cfRule>
  </conditionalFormatting>
  <conditionalFormatting sqref="K21">
    <cfRule type="cellIs" priority="196" dxfId="5" operator="greaterThanOrEqual" stopIfTrue="1">
      <formula>5001</formula>
    </cfRule>
  </conditionalFormatting>
  <conditionalFormatting sqref="K25">
    <cfRule type="cellIs" priority="193" dxfId="2" operator="between" stopIfTrue="1">
      <formula>2</formula>
      <formula>100</formula>
    </cfRule>
    <cfRule type="cellIs" priority="194" dxfId="1" operator="between" stopIfTrue="1">
      <formula>100</formula>
      <formula>400</formula>
    </cfRule>
    <cfRule type="cellIs" priority="195" dxfId="0" operator="between" stopIfTrue="1">
      <formula>400</formula>
      <formula>1000</formula>
    </cfRule>
  </conditionalFormatting>
  <conditionalFormatting sqref="K36">
    <cfRule type="cellIs" priority="190" dxfId="0" operator="greaterThan" stopIfTrue="1">
      <formula>5000</formula>
    </cfRule>
    <cfRule type="cellIs" priority="191" dxfId="1" operator="greaterThan" stopIfTrue="1">
      <formula>1000</formula>
    </cfRule>
    <cfRule type="cellIs" priority="192" dxfId="2" operator="greaterThan" stopIfTrue="1">
      <formula>50</formula>
    </cfRule>
  </conditionalFormatting>
  <conditionalFormatting sqref="K36">
    <cfRule type="cellIs" priority="189" dxfId="5" operator="greaterThanOrEqual" stopIfTrue="1">
      <formula>5001</formula>
    </cfRule>
  </conditionalFormatting>
  <conditionalFormatting sqref="K40">
    <cfRule type="cellIs" priority="186" dxfId="2" operator="between" stopIfTrue="1">
      <formula>2</formula>
      <formula>100</formula>
    </cfRule>
    <cfRule type="cellIs" priority="187" dxfId="1" operator="between" stopIfTrue="1">
      <formula>100</formula>
      <formula>400</formula>
    </cfRule>
    <cfRule type="cellIs" priority="188" dxfId="0" operator="between" stopIfTrue="1">
      <formula>400</formula>
      <formula>1000</formula>
    </cfRule>
  </conditionalFormatting>
  <conditionalFormatting sqref="K49">
    <cfRule type="cellIs" priority="183" dxfId="0" operator="greaterThan" stopIfTrue="1">
      <formula>5000</formula>
    </cfRule>
    <cfRule type="cellIs" priority="184" dxfId="1" operator="greaterThan" stopIfTrue="1">
      <formula>1000</formula>
    </cfRule>
    <cfRule type="cellIs" priority="185" dxfId="2" operator="greaterThan" stopIfTrue="1">
      <formula>50</formula>
    </cfRule>
  </conditionalFormatting>
  <conditionalFormatting sqref="K49">
    <cfRule type="cellIs" priority="182" dxfId="5" operator="greaterThanOrEqual" stopIfTrue="1">
      <formula>5001</formula>
    </cfRule>
  </conditionalFormatting>
  <conditionalFormatting sqref="K53">
    <cfRule type="cellIs" priority="179" dxfId="2" operator="between" stopIfTrue="1">
      <formula>2</formula>
      <formula>100</formula>
    </cfRule>
    <cfRule type="cellIs" priority="180" dxfId="1" operator="between" stopIfTrue="1">
      <formula>100</formula>
      <formula>400</formula>
    </cfRule>
    <cfRule type="cellIs" priority="181" dxfId="0" operator="between" stopIfTrue="1">
      <formula>400</formula>
      <formula>1000</formula>
    </cfRule>
  </conditionalFormatting>
  <conditionalFormatting sqref="W36">
    <cfRule type="cellIs" priority="176" dxfId="0" operator="greaterThan" stopIfTrue="1">
      <formula>5000</formula>
    </cfRule>
    <cfRule type="cellIs" priority="177" dxfId="1" operator="greaterThan" stopIfTrue="1">
      <formula>1000</formula>
    </cfRule>
    <cfRule type="cellIs" priority="178" dxfId="2" operator="greaterThan" stopIfTrue="1">
      <formula>50</formula>
    </cfRule>
  </conditionalFormatting>
  <conditionalFormatting sqref="W36">
    <cfRule type="cellIs" priority="175" dxfId="5" operator="greaterThanOrEqual" stopIfTrue="1">
      <formula>5001</formula>
    </cfRule>
  </conditionalFormatting>
  <conditionalFormatting sqref="W40">
    <cfRule type="cellIs" priority="172" dxfId="2" operator="between" stopIfTrue="1">
      <formula>2</formula>
      <formula>100</formula>
    </cfRule>
    <cfRule type="cellIs" priority="173" dxfId="1" operator="between" stopIfTrue="1">
      <formula>100</formula>
      <formula>400</formula>
    </cfRule>
    <cfRule type="cellIs" priority="174" dxfId="0" operator="between" stopIfTrue="1">
      <formula>400</formula>
      <formula>1000</formula>
    </cfRule>
  </conditionalFormatting>
  <conditionalFormatting sqref="W49">
    <cfRule type="cellIs" priority="169" dxfId="0" operator="greaterThan" stopIfTrue="1">
      <formula>5000</formula>
    </cfRule>
    <cfRule type="cellIs" priority="170" dxfId="1" operator="greaterThan" stopIfTrue="1">
      <formula>1000</formula>
    </cfRule>
    <cfRule type="cellIs" priority="171" dxfId="2" operator="greaterThan" stopIfTrue="1">
      <formula>50</formula>
    </cfRule>
  </conditionalFormatting>
  <conditionalFormatting sqref="W49">
    <cfRule type="cellIs" priority="168" dxfId="5" operator="greaterThanOrEqual" stopIfTrue="1">
      <formula>5001</formula>
    </cfRule>
  </conditionalFormatting>
  <conditionalFormatting sqref="W53">
    <cfRule type="cellIs" priority="165" dxfId="2" operator="between" stopIfTrue="1">
      <formula>2</formula>
      <formula>100</formula>
    </cfRule>
    <cfRule type="cellIs" priority="166" dxfId="1" operator="between" stopIfTrue="1">
      <formula>100</formula>
      <formula>400</formula>
    </cfRule>
    <cfRule type="cellIs" priority="167" dxfId="0" operator="between" stopIfTrue="1">
      <formula>400</formula>
      <formula>1000</formula>
    </cfRule>
  </conditionalFormatting>
  <conditionalFormatting sqref="AI36">
    <cfRule type="cellIs" priority="160" dxfId="0" operator="greaterThan" stopIfTrue="1">
      <formula>5000</formula>
    </cfRule>
    <cfRule type="cellIs" priority="161" dxfId="1" operator="greaterThan" stopIfTrue="1">
      <formula>1000</formula>
    </cfRule>
    <cfRule type="cellIs" priority="162" dxfId="2" operator="greaterThan" stopIfTrue="1">
      <formula>50</formula>
    </cfRule>
  </conditionalFormatting>
  <conditionalFormatting sqref="AI36">
    <cfRule type="cellIs" priority="159" dxfId="5" operator="greaterThanOrEqual" stopIfTrue="1">
      <formula>5001</formula>
    </cfRule>
  </conditionalFormatting>
  <conditionalFormatting sqref="AI40">
    <cfRule type="cellIs" priority="156" dxfId="2" operator="between" stopIfTrue="1">
      <formula>2</formula>
      <formula>100</formula>
    </cfRule>
    <cfRule type="cellIs" priority="157" dxfId="1" operator="between" stopIfTrue="1">
      <formula>100</formula>
      <formula>400</formula>
    </cfRule>
    <cfRule type="cellIs" priority="158" dxfId="0" operator="between" stopIfTrue="1">
      <formula>400</formula>
      <formula>1000</formula>
    </cfRule>
  </conditionalFormatting>
  <conditionalFormatting sqref="AI49">
    <cfRule type="cellIs" priority="153" dxfId="0" operator="greaterThan" stopIfTrue="1">
      <formula>5000</formula>
    </cfRule>
    <cfRule type="cellIs" priority="154" dxfId="1" operator="greaterThan" stopIfTrue="1">
      <formula>1000</formula>
    </cfRule>
    <cfRule type="cellIs" priority="155" dxfId="2" operator="greaterThan" stopIfTrue="1">
      <formula>50</formula>
    </cfRule>
  </conditionalFormatting>
  <conditionalFormatting sqref="AI49">
    <cfRule type="cellIs" priority="152" dxfId="5" operator="greaterThanOrEqual" stopIfTrue="1">
      <formula>5001</formula>
    </cfRule>
  </conditionalFormatting>
  <conditionalFormatting sqref="AI53">
    <cfRule type="cellIs" priority="149" dxfId="2" operator="between" stopIfTrue="1">
      <formula>2</formula>
      <formula>100</formula>
    </cfRule>
    <cfRule type="cellIs" priority="150" dxfId="1" operator="between" stopIfTrue="1">
      <formula>100</formula>
      <formula>400</formula>
    </cfRule>
    <cfRule type="cellIs" priority="151" dxfId="0" operator="between" stopIfTrue="1">
      <formula>400</formula>
      <formula>1000</formula>
    </cfRule>
  </conditionalFormatting>
  <conditionalFormatting sqref="W48">
    <cfRule type="cellIs" priority="148" dxfId="0" operator="greaterThan" stopIfTrue="1">
      <formula>25</formula>
    </cfRule>
  </conditionalFormatting>
  <conditionalFormatting sqref="AX7">
    <cfRule type="cellIs" priority="147" dxfId="0" operator="greaterThan" stopIfTrue="1">
      <formula>25</formula>
    </cfRule>
  </conditionalFormatting>
  <conditionalFormatting sqref="BJ20">
    <cfRule type="cellIs" priority="145" dxfId="0" operator="greaterThan" stopIfTrue="1">
      <formula>25</formula>
    </cfRule>
  </conditionalFormatting>
  <conditionalFormatting sqref="BV20">
    <cfRule type="cellIs" priority="144" dxfId="0" operator="greaterThan" stopIfTrue="1">
      <formula>25</formula>
    </cfRule>
  </conditionalFormatting>
  <conditionalFormatting sqref="E9:K9">
    <cfRule type="cellIs" priority="140" dxfId="0" operator="between" stopIfTrue="1">
      <formula>1.9</formula>
      <formula>2</formula>
    </cfRule>
    <cfRule type="cellIs" priority="141" dxfId="1" operator="between" stopIfTrue="1">
      <formula>2</formula>
      <formula>4.9</formula>
    </cfRule>
    <cfRule type="cellIs" priority="142" dxfId="2" operator="between" stopIfTrue="1">
      <formula>5</formula>
      <formula>7.4</formula>
    </cfRule>
    <cfRule type="cellIs" priority="143" dxfId="1790" operator="between" stopIfTrue="1">
      <formula>7.5</formula>
      <formula>10</formula>
    </cfRule>
  </conditionalFormatting>
  <conditionalFormatting sqref="E13:AM13">
    <cfRule type="cellIs" priority="139" dxfId="5" operator="greaterThan" stopIfTrue="1">
      <formula>10</formula>
    </cfRule>
  </conditionalFormatting>
  <conditionalFormatting sqref="G26">
    <cfRule type="cellIs" priority="138" dxfId="5" operator="greaterThan" stopIfTrue="1">
      <formula>10</formula>
    </cfRule>
  </conditionalFormatting>
  <conditionalFormatting sqref="I26:O26">
    <cfRule type="cellIs" priority="137" dxfId="5" operator="greaterThan" stopIfTrue="1">
      <formula>10</formula>
    </cfRule>
  </conditionalFormatting>
  <conditionalFormatting sqref="Q26:AA26">
    <cfRule type="cellIs" priority="136" dxfId="5" operator="greaterThan" stopIfTrue="1">
      <formula>10</formula>
    </cfRule>
  </conditionalFormatting>
  <conditionalFormatting sqref="AC26:AM26">
    <cfRule type="cellIs" priority="135" dxfId="5" operator="greaterThan" stopIfTrue="1">
      <formula>10</formula>
    </cfRule>
  </conditionalFormatting>
  <conditionalFormatting sqref="AC41:AM41">
    <cfRule type="cellIs" priority="134" dxfId="5" operator="greaterThan" stopIfTrue="1">
      <formula>10</formula>
    </cfRule>
  </conditionalFormatting>
  <conditionalFormatting sqref="AC54:AM54">
    <cfRule type="cellIs" priority="133" dxfId="5" operator="greaterThan" stopIfTrue="1">
      <formula>10</formula>
    </cfRule>
  </conditionalFormatting>
  <conditionalFormatting sqref="Q41:AA41">
    <cfRule type="cellIs" priority="132" dxfId="5" operator="greaterThan" stopIfTrue="1">
      <formula>10</formula>
    </cfRule>
  </conditionalFormatting>
  <conditionalFormatting sqref="Q54 T54:AA54">
    <cfRule type="cellIs" priority="131" dxfId="5" operator="greaterThan" stopIfTrue="1">
      <formula>10</formula>
    </cfRule>
  </conditionalFormatting>
  <conditionalFormatting sqref="E41:O41">
    <cfRule type="cellIs" priority="130" dxfId="5" operator="greaterThan" stopIfTrue="1">
      <formula>10</formula>
    </cfRule>
  </conditionalFormatting>
  <conditionalFormatting sqref="E54:O54">
    <cfRule type="cellIs" priority="129" dxfId="5" operator="greaterThan" stopIfTrue="1">
      <formula>10</formula>
    </cfRule>
  </conditionalFormatting>
  <conditionalFormatting sqref="AR13:BB13">
    <cfRule type="cellIs" priority="128" dxfId="5" operator="greaterThan" stopIfTrue="1">
      <formula>10</formula>
    </cfRule>
  </conditionalFormatting>
  <conditionalFormatting sqref="BD13:BF13 BI13:BN13">
    <cfRule type="cellIs" priority="127" dxfId="5" operator="greaterThan" stopIfTrue="1">
      <formula>10</formula>
    </cfRule>
  </conditionalFormatting>
  <conditionalFormatting sqref="BP13 BU13:BZ13">
    <cfRule type="cellIs" priority="126" dxfId="5" operator="greaterThan" stopIfTrue="1">
      <formula>10</formula>
    </cfRule>
  </conditionalFormatting>
  <conditionalFormatting sqref="S40">
    <cfRule type="cellIs" priority="123" dxfId="2" operator="between" stopIfTrue="1">
      <formula>2.1</formula>
      <formula>100</formula>
    </cfRule>
    <cfRule type="cellIs" priority="124" dxfId="1" operator="between" stopIfTrue="1">
      <formula>100</formula>
      <formula>400</formula>
    </cfRule>
    <cfRule type="cellIs" priority="125" dxfId="0" operator="between" stopIfTrue="1">
      <formula>400</formula>
      <formula>1000</formula>
    </cfRule>
  </conditionalFormatting>
  <conditionalFormatting sqref="G40">
    <cfRule type="cellIs" priority="119" dxfId="120" operator="between" stopIfTrue="1">
      <formula>1001</formula>
      <formula>10000</formula>
    </cfRule>
    <cfRule type="cellIs" priority="120" dxfId="0" operator="between" stopIfTrue="1">
      <formula>401</formula>
      <formula>1000</formula>
    </cfRule>
    <cfRule type="cellIs" priority="121" dxfId="1" operator="between" stopIfTrue="1">
      <formula>101</formula>
      <formula>400</formula>
    </cfRule>
    <cfRule type="cellIs" priority="122" dxfId="1791" operator="between" stopIfTrue="1">
      <formula>1.9</formula>
      <formula>100</formula>
    </cfRule>
  </conditionalFormatting>
  <conditionalFormatting sqref="G7">
    <cfRule type="cellIs" priority="118" dxfId="0" operator="greaterThan" stopIfTrue="1">
      <formula>25</formula>
    </cfRule>
  </conditionalFormatting>
  <conditionalFormatting sqref="G19">
    <cfRule type="cellIs" priority="116" dxfId="0" operator="greaterThan" stopIfTrue="1">
      <formula>3</formula>
    </cfRule>
    <cfRule type="cellIs" priority="117" dxfId="1" operator="greaterThan" stopIfTrue="1">
      <formula>2</formula>
    </cfRule>
  </conditionalFormatting>
  <conditionalFormatting sqref="G20">
    <cfRule type="cellIs" priority="115" dxfId="0" operator="greaterThan" stopIfTrue="1">
      <formula>25</formula>
    </cfRule>
  </conditionalFormatting>
  <conditionalFormatting sqref="S20">
    <cfRule type="cellIs" priority="114" dxfId="0" operator="greaterThan" stopIfTrue="1">
      <formula>25</formula>
    </cfRule>
  </conditionalFormatting>
  <conditionalFormatting sqref="S34">
    <cfRule type="cellIs" priority="112" dxfId="0" operator="greaterThan" stopIfTrue="1">
      <formula>3</formula>
    </cfRule>
    <cfRule type="cellIs" priority="113" dxfId="1" operator="greaterThan" stopIfTrue="1">
      <formula>2</formula>
    </cfRule>
  </conditionalFormatting>
  <conditionalFormatting sqref="S48">
    <cfRule type="cellIs" priority="111" dxfId="0" operator="greaterThan" stopIfTrue="1">
      <formula>25</formula>
    </cfRule>
  </conditionalFormatting>
  <conditionalFormatting sqref="S54">
    <cfRule type="cellIs" priority="110" dxfId="5" operator="greaterThan" stopIfTrue="1">
      <formula>10</formula>
    </cfRule>
  </conditionalFormatting>
  <conditionalFormatting sqref="AE6">
    <cfRule type="cellIs" priority="108" dxfId="0" operator="greaterThan" stopIfTrue="1">
      <formula>3</formula>
    </cfRule>
    <cfRule type="cellIs" priority="109" dxfId="1" operator="greaterThan" stopIfTrue="1">
      <formula>2</formula>
    </cfRule>
  </conditionalFormatting>
  <conditionalFormatting sqref="AE34">
    <cfRule type="cellIs" priority="106" dxfId="0" operator="greaterThan" stopIfTrue="1">
      <formula>3</formula>
    </cfRule>
    <cfRule type="cellIs" priority="107" dxfId="1" operator="greaterThan" stopIfTrue="1">
      <formula>2</formula>
    </cfRule>
  </conditionalFormatting>
  <conditionalFormatting sqref="AE48">
    <cfRule type="cellIs" priority="105" dxfId="0" operator="greaterThan" stopIfTrue="1">
      <formula>25</formula>
    </cfRule>
  </conditionalFormatting>
  <conditionalFormatting sqref="BR13">
    <cfRule type="cellIs" priority="104" dxfId="5" operator="greaterThan" stopIfTrue="1">
      <formula>10</formula>
    </cfRule>
  </conditionalFormatting>
  <conditionalFormatting sqref="AT53">
    <cfRule type="cellIs" priority="101" dxfId="2" operator="between" stopIfTrue="1">
      <formula>2.1</formula>
      <formula>100</formula>
    </cfRule>
    <cfRule type="cellIs" priority="102" dxfId="1" operator="between" stopIfTrue="1">
      <formula>100</formula>
      <formula>400</formula>
    </cfRule>
    <cfRule type="cellIs" priority="103" dxfId="0" operator="between" stopIfTrue="1">
      <formula>400</formula>
      <formula>1000</formula>
    </cfRule>
  </conditionalFormatting>
  <conditionalFormatting sqref="AT49">
    <cfRule type="cellIs" priority="98" dxfId="5" operator="greaterThan" stopIfTrue="1">
      <formula>5000</formula>
    </cfRule>
    <cfRule type="cellIs" priority="99" dxfId="1" operator="greaterThan" stopIfTrue="1">
      <formula>1000</formula>
    </cfRule>
    <cfRule type="cellIs" priority="100" dxfId="2" operator="greaterThan" stopIfTrue="1">
      <formula>50</formula>
    </cfRule>
  </conditionalFormatting>
  <conditionalFormatting sqref="AR54">
    <cfRule type="cellIs" priority="97" dxfId="5" operator="greaterThan" stopIfTrue="1">
      <formula>10</formula>
    </cfRule>
  </conditionalFormatting>
  <conditionalFormatting sqref="AT54">
    <cfRule type="cellIs" priority="96" dxfId="5" operator="greaterThan" stopIfTrue="1">
      <formula>10</formula>
    </cfRule>
  </conditionalFormatting>
  <conditionalFormatting sqref="U6">
    <cfRule type="cellIs" priority="94" dxfId="0" operator="greaterThan" stopIfTrue="1">
      <formula>3</formula>
    </cfRule>
    <cfRule type="cellIs" priority="95" dxfId="1" operator="greaterThan" stopIfTrue="1">
      <formula>2</formula>
    </cfRule>
  </conditionalFormatting>
  <conditionalFormatting sqref="AG6">
    <cfRule type="cellIs" priority="92" dxfId="0" operator="greaterThan" stopIfTrue="1">
      <formula>3</formula>
    </cfRule>
    <cfRule type="cellIs" priority="93" dxfId="1" operator="greaterThan" stopIfTrue="1">
      <formula>2</formula>
    </cfRule>
  </conditionalFormatting>
  <conditionalFormatting sqref="I19">
    <cfRule type="cellIs" priority="90" dxfId="0" operator="greaterThan" stopIfTrue="1">
      <formula>3</formula>
    </cfRule>
    <cfRule type="cellIs" priority="91" dxfId="1" operator="greaterThan" stopIfTrue="1">
      <formula>2</formula>
    </cfRule>
  </conditionalFormatting>
  <conditionalFormatting sqref="I20">
    <cfRule type="cellIs" priority="89" dxfId="0" operator="greaterThan" stopIfTrue="1">
      <formula>25</formula>
    </cfRule>
  </conditionalFormatting>
  <conditionalFormatting sqref="I25">
    <cfRule type="cellIs" priority="86" dxfId="2" operator="greaterThan" stopIfTrue="1">
      <formula>2</formula>
    </cfRule>
    <cfRule type="cellIs" priority="87" dxfId="1" operator="greaterThan" stopIfTrue="1">
      <formula>100</formula>
    </cfRule>
    <cfRule type="cellIs" priority="88" dxfId="0" operator="greaterThan" stopIfTrue="1">
      <formula>400</formula>
    </cfRule>
  </conditionalFormatting>
  <conditionalFormatting sqref="U19">
    <cfRule type="cellIs" priority="84" dxfId="0" operator="greaterThan" stopIfTrue="1">
      <formula>3</formula>
    </cfRule>
    <cfRule type="cellIs" priority="85" dxfId="1" operator="greaterThan" stopIfTrue="1">
      <formula>2</formula>
    </cfRule>
  </conditionalFormatting>
  <conditionalFormatting sqref="U20">
    <cfRule type="cellIs" priority="83" dxfId="0" operator="greaterThan" stopIfTrue="1">
      <formula>25</formula>
    </cfRule>
  </conditionalFormatting>
  <conditionalFormatting sqref="U25">
    <cfRule type="cellIs" priority="80" dxfId="2" operator="greaterThan" stopIfTrue="1">
      <formula>2</formula>
    </cfRule>
    <cfRule type="cellIs" priority="81" dxfId="1" operator="greaterThan" stopIfTrue="1">
      <formula>100</formula>
    </cfRule>
    <cfRule type="cellIs" priority="82" dxfId="0" operator="greaterThan" stopIfTrue="1">
      <formula>400</formula>
    </cfRule>
  </conditionalFormatting>
  <conditionalFormatting sqref="AG19">
    <cfRule type="cellIs" priority="78" dxfId="0" operator="greaterThan" stopIfTrue="1">
      <formula>3</formula>
    </cfRule>
    <cfRule type="cellIs" priority="79" dxfId="1" operator="greaterThan" stopIfTrue="1">
      <formula>2</formula>
    </cfRule>
  </conditionalFormatting>
  <conditionalFormatting sqref="AG20">
    <cfRule type="cellIs" priority="77" dxfId="0" operator="greaterThan" stopIfTrue="1">
      <formula>25</formula>
    </cfRule>
  </conditionalFormatting>
  <conditionalFormatting sqref="I34">
    <cfRule type="cellIs" priority="75" dxfId="0" operator="greaterThan" stopIfTrue="1">
      <formula>3</formula>
    </cfRule>
    <cfRule type="cellIs" priority="76" dxfId="1" operator="greaterThan" stopIfTrue="1">
      <formula>2</formula>
    </cfRule>
  </conditionalFormatting>
  <conditionalFormatting sqref="I35">
    <cfRule type="cellIs" priority="74" dxfId="0" operator="greaterThan" stopIfTrue="1">
      <formula>25</formula>
    </cfRule>
  </conditionalFormatting>
  <conditionalFormatting sqref="U34">
    <cfRule type="cellIs" priority="72" dxfId="0" operator="greaterThan" stopIfTrue="1">
      <formula>3</formula>
    </cfRule>
    <cfRule type="cellIs" priority="73" dxfId="1" operator="greaterThan" stopIfTrue="1">
      <formula>2</formula>
    </cfRule>
  </conditionalFormatting>
  <conditionalFormatting sqref="U35">
    <cfRule type="cellIs" priority="71" dxfId="0" operator="greaterThan" stopIfTrue="1">
      <formula>25</formula>
    </cfRule>
  </conditionalFormatting>
  <conditionalFormatting sqref="U40">
    <cfRule type="cellIs" priority="68" dxfId="2" operator="between" stopIfTrue="1">
      <formula>2.1</formula>
      <formula>100</formula>
    </cfRule>
    <cfRule type="cellIs" priority="69" dxfId="1" operator="between" stopIfTrue="1">
      <formula>100</formula>
      <formula>400</formula>
    </cfRule>
    <cfRule type="cellIs" priority="70" dxfId="0" operator="between" stopIfTrue="1">
      <formula>400</formula>
      <formula>1000</formula>
    </cfRule>
  </conditionalFormatting>
  <conditionalFormatting sqref="AG34">
    <cfRule type="cellIs" priority="66" dxfId="0" operator="greaterThan" stopIfTrue="1">
      <formula>3</formula>
    </cfRule>
    <cfRule type="cellIs" priority="67" dxfId="1" operator="greaterThan" stopIfTrue="1">
      <formula>2</formula>
    </cfRule>
  </conditionalFormatting>
  <conditionalFormatting sqref="I47">
    <cfRule type="cellIs" priority="64" dxfId="0" operator="greaterThan" stopIfTrue="1">
      <formula>3</formula>
    </cfRule>
    <cfRule type="cellIs" priority="65" dxfId="1" operator="greaterThan" stopIfTrue="1">
      <formula>2</formula>
    </cfRule>
  </conditionalFormatting>
  <conditionalFormatting sqref="U47">
    <cfRule type="cellIs" priority="62" dxfId="0" operator="greaterThan" stopIfTrue="1">
      <formula>3</formula>
    </cfRule>
    <cfRule type="cellIs" priority="63" dxfId="1" operator="greaterThan" stopIfTrue="1">
      <formula>2</formula>
    </cfRule>
  </conditionalFormatting>
  <conditionalFormatting sqref="U48">
    <cfRule type="cellIs" priority="61" dxfId="0" operator="greaterThan" stopIfTrue="1">
      <formula>25</formula>
    </cfRule>
  </conditionalFormatting>
  <conditionalFormatting sqref="AG47">
    <cfRule type="cellIs" priority="59" dxfId="0" operator="greaterThan" stopIfTrue="1">
      <formula>3</formula>
    </cfRule>
    <cfRule type="cellIs" priority="60" dxfId="1" operator="greaterThan" stopIfTrue="1">
      <formula>2</formula>
    </cfRule>
  </conditionalFormatting>
  <conditionalFormatting sqref="AG48">
    <cfRule type="cellIs" priority="58" dxfId="0" operator="greaterThan" stopIfTrue="1">
      <formula>25</formula>
    </cfRule>
  </conditionalFormatting>
  <conditionalFormatting sqref="BH13">
    <cfRule type="cellIs" priority="57" dxfId="5" operator="greaterThan" stopIfTrue="1">
      <formula>10</formula>
    </cfRule>
  </conditionalFormatting>
  <conditionalFormatting sqref="BT13">
    <cfRule type="cellIs" priority="56" dxfId="5" operator="greaterThan" stopIfTrue="1">
      <formula>10</formula>
    </cfRule>
  </conditionalFormatting>
  <conditionalFormatting sqref="U53">
    <cfRule type="cellIs" priority="53" dxfId="2" operator="between" stopIfTrue="1">
      <formula>2.1</formula>
      <formula>100</formula>
    </cfRule>
    <cfRule type="cellIs" priority="54" dxfId="1" operator="between" stopIfTrue="1">
      <formula>101</formula>
      <formula>400</formula>
    </cfRule>
    <cfRule type="cellIs" priority="55" dxfId="0" operator="between" stopIfTrue="1">
      <formula>400</formula>
      <formula>1000</formula>
    </cfRule>
  </conditionalFormatting>
  <conditionalFormatting sqref="AV49">
    <cfRule type="cellIs" priority="50" dxfId="5" operator="greaterThan" stopIfTrue="1">
      <formula>5000</formula>
    </cfRule>
    <cfRule type="cellIs" priority="51" dxfId="1" operator="greaterThan" stopIfTrue="1">
      <formula>1000</formula>
    </cfRule>
    <cfRule type="cellIs" priority="52" dxfId="2" operator="greaterThan" stopIfTrue="1">
      <formula>50</formula>
    </cfRule>
  </conditionalFormatting>
  <conditionalFormatting sqref="AV53">
    <cfRule type="cellIs" priority="47" dxfId="2" operator="between" stopIfTrue="1">
      <formula>2.1</formula>
      <formula>100</formula>
    </cfRule>
    <cfRule type="cellIs" priority="48" dxfId="1" operator="between" stopIfTrue="1">
      <formula>100</formula>
      <formula>400</formula>
    </cfRule>
    <cfRule type="cellIs" priority="49" dxfId="0" operator="between" stopIfTrue="1">
      <formula>400</formula>
      <formula>1000</formula>
    </cfRule>
  </conditionalFormatting>
  <conditionalFormatting sqref="AV54">
    <cfRule type="cellIs" priority="46" dxfId="5" operator="greaterThan" stopIfTrue="1">
      <formula>10</formula>
    </cfRule>
  </conditionalFormatting>
  <conditionalFormatting sqref="K7">
    <cfRule type="cellIs" priority="45" dxfId="0" operator="greaterThan" stopIfTrue="1">
      <formula>25</formula>
    </cfRule>
  </conditionalFormatting>
  <conditionalFormatting sqref="W6">
    <cfRule type="cellIs" priority="43" dxfId="0" operator="greaterThan" stopIfTrue="1">
      <formula>3</formula>
    </cfRule>
    <cfRule type="cellIs" priority="44" dxfId="1" operator="greaterThan" stopIfTrue="1">
      <formula>2</formula>
    </cfRule>
  </conditionalFormatting>
  <conditionalFormatting sqref="AI6">
    <cfRule type="cellIs" priority="41" dxfId="0" operator="greaterThan" stopIfTrue="1">
      <formula>3</formula>
    </cfRule>
    <cfRule type="cellIs" priority="42" dxfId="1" operator="greaterThan" stopIfTrue="1">
      <formula>2</formula>
    </cfRule>
  </conditionalFormatting>
  <conditionalFormatting sqref="AI7">
    <cfRule type="cellIs" priority="40" dxfId="0" operator="greaterThan" stopIfTrue="1">
      <formula>25</formula>
    </cfRule>
  </conditionalFormatting>
  <conditionalFormatting sqref="K19">
    <cfRule type="cellIs" priority="38" dxfId="0" operator="greaterThan" stopIfTrue="1">
      <formula>3</formula>
    </cfRule>
    <cfRule type="cellIs" priority="39" dxfId="1" operator="greaterThan" stopIfTrue="1">
      <formula>2</formula>
    </cfRule>
  </conditionalFormatting>
  <conditionalFormatting sqref="K20">
    <cfRule type="cellIs" priority="37" dxfId="0" operator="greaterThan" stopIfTrue="1">
      <formula>25</formula>
    </cfRule>
  </conditionalFormatting>
  <conditionalFormatting sqref="W19">
    <cfRule type="cellIs" priority="35" dxfId="0" operator="greaterThan" stopIfTrue="1">
      <formula>3</formula>
    </cfRule>
    <cfRule type="cellIs" priority="36" dxfId="1" operator="greaterThan" stopIfTrue="1">
      <formula>2</formula>
    </cfRule>
  </conditionalFormatting>
  <conditionalFormatting sqref="W20">
    <cfRule type="cellIs" priority="34" dxfId="0" operator="greaterThan" stopIfTrue="1">
      <formula>25</formula>
    </cfRule>
  </conditionalFormatting>
  <conditionalFormatting sqref="W25">
    <cfRule type="cellIs" priority="31" dxfId="2" operator="greaterThan" stopIfTrue="1">
      <formula>2</formula>
    </cfRule>
    <cfRule type="cellIs" priority="32" dxfId="1" operator="greaterThan" stopIfTrue="1">
      <formula>100</formula>
    </cfRule>
    <cfRule type="cellIs" priority="33" dxfId="0" operator="greaterThan" stopIfTrue="1">
      <formula>400</formula>
    </cfRule>
  </conditionalFormatting>
  <conditionalFormatting sqref="AI19">
    <cfRule type="cellIs" priority="29" dxfId="0" operator="greaterThan" stopIfTrue="1">
      <formula>3</formula>
    </cfRule>
    <cfRule type="cellIs" priority="30" dxfId="1" operator="greaterThan" stopIfTrue="1">
      <formula>2</formula>
    </cfRule>
  </conditionalFormatting>
  <conditionalFormatting sqref="AI20">
    <cfRule type="cellIs" priority="28" dxfId="0" operator="greaterThan" stopIfTrue="1">
      <formula>25</formula>
    </cfRule>
  </conditionalFormatting>
  <conditionalFormatting sqref="AE21">
    <cfRule type="cellIs" priority="25" dxfId="2" operator="greaterThan" stopIfTrue="1">
      <formula>2</formula>
    </cfRule>
    <cfRule type="cellIs" priority="26" dxfId="1" operator="greaterThan" stopIfTrue="1">
      <formula>100</formula>
    </cfRule>
    <cfRule type="cellIs" priority="27" dxfId="0" operator="greaterThan" stopIfTrue="1">
      <formula>400</formula>
    </cfRule>
  </conditionalFormatting>
  <conditionalFormatting sqref="AI25">
    <cfRule type="cellIs" priority="22" dxfId="2" operator="greaterThan" stopIfTrue="1">
      <formula>2</formula>
    </cfRule>
    <cfRule type="cellIs" priority="23" dxfId="1" operator="greaterThan" stopIfTrue="1">
      <formula>100</formula>
    </cfRule>
    <cfRule type="cellIs" priority="24" dxfId="0" operator="greaterThan" stopIfTrue="1">
      <formula>400</formula>
    </cfRule>
  </conditionalFormatting>
  <conditionalFormatting sqref="K34">
    <cfRule type="cellIs" priority="20" dxfId="0" operator="greaterThan" stopIfTrue="1">
      <formula>3</formula>
    </cfRule>
    <cfRule type="cellIs" priority="21" dxfId="1" operator="greaterThan" stopIfTrue="1">
      <formula>2</formula>
    </cfRule>
  </conditionalFormatting>
  <conditionalFormatting sqref="W34">
    <cfRule type="cellIs" priority="18" dxfId="0" operator="greaterThan" stopIfTrue="1">
      <formula>3</formula>
    </cfRule>
    <cfRule type="cellIs" priority="19" dxfId="1" operator="greaterThan" stopIfTrue="1">
      <formula>2</formula>
    </cfRule>
  </conditionalFormatting>
  <conditionalFormatting sqref="AI34">
    <cfRule type="cellIs" priority="16" dxfId="0" operator="greaterThan" stopIfTrue="1">
      <formula>3</formula>
    </cfRule>
    <cfRule type="cellIs" priority="17" dxfId="1" operator="greaterThan" stopIfTrue="1">
      <formula>2</formula>
    </cfRule>
  </conditionalFormatting>
  <conditionalFormatting sqref="K47">
    <cfRule type="cellIs" priority="14" dxfId="0" operator="greaterThan" stopIfTrue="1">
      <formula>3</formula>
    </cfRule>
    <cfRule type="cellIs" priority="15" dxfId="1" operator="greaterThan" stopIfTrue="1">
      <formula>2</formula>
    </cfRule>
  </conditionalFormatting>
  <conditionalFormatting sqref="K48">
    <cfRule type="cellIs" priority="13" dxfId="0" operator="greaterThan" stopIfTrue="1">
      <formula>25</formula>
    </cfRule>
  </conditionalFormatting>
  <conditionalFormatting sqref="W47">
    <cfRule type="cellIs" priority="11" dxfId="0" operator="greaterThan" stopIfTrue="1">
      <formula>3</formula>
    </cfRule>
    <cfRule type="cellIs" priority="12" dxfId="1" operator="greaterThan" stopIfTrue="1">
      <formula>2</formula>
    </cfRule>
  </conditionalFormatting>
  <conditionalFormatting sqref="AI47">
    <cfRule type="cellIs" priority="9" dxfId="0" operator="greaterThan" stopIfTrue="1">
      <formula>3</formula>
    </cfRule>
    <cfRule type="cellIs" priority="10" dxfId="1" operator="greaterThan" stopIfTrue="1">
      <formula>2</formula>
    </cfRule>
  </conditionalFormatting>
  <conditionalFormatting sqref="AI48">
    <cfRule type="cellIs" priority="8" dxfId="0" operator="greaterThan" stopIfTrue="1">
      <formula>25</formula>
    </cfRule>
  </conditionalFormatting>
  <conditionalFormatting sqref="BV7">
    <cfRule type="cellIs" priority="7" dxfId="0" operator="greaterThan" stopIfTrue="1">
      <formula>25</formula>
    </cfRule>
  </conditionalFormatting>
  <conditionalFormatting sqref="AX49">
    <cfRule type="cellIs" priority="4" dxfId="5" operator="greaterThan" stopIfTrue="1">
      <formula>5000</formula>
    </cfRule>
    <cfRule type="cellIs" priority="5" dxfId="1" operator="greaterThan" stopIfTrue="1">
      <formula>1000</formula>
    </cfRule>
    <cfRule type="cellIs" priority="6" dxfId="2" operator="greaterThan" stopIfTrue="1">
      <formula>50</formula>
    </cfRule>
  </conditionalFormatting>
  <conditionalFormatting sqref="AX53">
    <cfRule type="cellIs" priority="1" dxfId="2" operator="between" stopIfTrue="1">
      <formula>2.1</formula>
      <formula>100</formula>
    </cfRule>
    <cfRule type="cellIs" priority="2" dxfId="1" operator="between" stopIfTrue="1">
      <formula>100</formula>
      <formula>400</formula>
    </cfRule>
    <cfRule type="cellIs" priority="3" dxfId="0" operator="between" stopIfTrue="1">
      <formula>400</formula>
      <formula>1000</formula>
    </cfRule>
  </conditionalFormatting>
  <printOptions/>
  <pageMargins left="0.7874015748031497" right="0.7874015748031497" top="0.984251968503937" bottom="0.984251968503937" header="0.5118110236220472" footer="0.5118110236220472"/>
  <pageSetup horizontalDpi="600" verticalDpi="600" orientation="landscape" paperSize="8" scale="74" r:id="rId1"/>
  <colBreaks count="1" manualBreakCount="1">
    <brk id="7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黒松内町役場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KU01100</dc:creator>
  <cp:keywords/>
  <dc:description/>
  <cp:lastModifiedBy>KUUSR010</cp:lastModifiedBy>
  <cp:lastPrinted>2016-04-26T07:55:24Z</cp:lastPrinted>
  <dcterms:created xsi:type="dcterms:W3CDTF">2011-06-13T04:48:48Z</dcterms:created>
  <dcterms:modified xsi:type="dcterms:W3CDTF">2016-04-26T07:55:27Z</dcterms:modified>
  <cp:category/>
  <cp:version/>
  <cp:contentType/>
  <cp:contentStatus/>
</cp:coreProperties>
</file>